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120" windowWidth="15480" windowHeight="6285" firstSheet="1" activeTab="1"/>
  </bookViews>
  <sheets>
    <sheet name="13th January 2013" sheetId="9" state="hidden" r:id="rId1"/>
    <sheet name="Oct. 5, 2014" sheetId="10" r:id="rId2"/>
    <sheet name="Distribution of Prizes" sheetId="11" state="hidden" r:id="rId3"/>
    <sheet name="Race #1" sheetId="1" state="hidden" r:id="rId4"/>
    <sheet name="Race #2" sheetId="4" state="hidden" r:id="rId5"/>
    <sheet name="Race #3" sheetId="2" state="hidden" r:id="rId6"/>
    <sheet name="Race #4" sheetId="5" state="hidden" r:id="rId7"/>
    <sheet name="Race #5" sheetId="6" state="hidden" r:id="rId8"/>
    <sheet name="Race #6" sheetId="3" state="hidden" r:id="rId9"/>
    <sheet name="Sheet1" sheetId="12" r:id="rId10"/>
  </sheets>
  <calcPr calcId="145621"/>
</workbook>
</file>

<file path=xl/calcChain.xml><?xml version="1.0" encoding="utf-8"?>
<calcChain xmlns="http://schemas.openxmlformats.org/spreadsheetml/2006/main">
  <c r="G25" i="11" l="1"/>
  <c r="C20" i="11"/>
  <c r="D20" i="11"/>
  <c r="E20" i="11"/>
  <c r="C21" i="11"/>
  <c r="D21" i="11"/>
  <c r="E21" i="11"/>
  <c r="C22" i="11"/>
  <c r="D22" i="11"/>
  <c r="E22" i="11"/>
  <c r="B22" i="11"/>
  <c r="B21" i="11"/>
  <c r="B20" i="11"/>
  <c r="B19" i="11"/>
  <c r="G20" i="11"/>
  <c r="G21" i="11"/>
  <c r="G22" i="11"/>
  <c r="C16" i="11"/>
  <c r="D16" i="11"/>
  <c r="E16" i="11"/>
  <c r="B16" i="11"/>
  <c r="C9" i="11"/>
  <c r="D9" i="11"/>
  <c r="E9" i="11"/>
  <c r="C10" i="11"/>
  <c r="D10" i="11"/>
  <c r="E10" i="11"/>
  <c r="B10" i="11"/>
  <c r="B9" i="11"/>
  <c r="C8" i="11"/>
  <c r="D8" i="11"/>
  <c r="E8" i="11"/>
  <c r="B8" i="11"/>
  <c r="G4" i="11"/>
  <c r="G3" i="11"/>
  <c r="B15" i="11"/>
  <c r="E14" i="11"/>
  <c r="D14" i="11"/>
  <c r="C14" i="11"/>
  <c r="B14" i="11"/>
  <c r="B13" i="11"/>
  <c r="E3" i="11"/>
  <c r="D3" i="11"/>
  <c r="C3" i="11"/>
  <c r="B3" i="11"/>
  <c r="E4" i="11"/>
  <c r="D4" i="11"/>
  <c r="C4" i="11"/>
  <c r="B4" i="11"/>
  <c r="G23" i="11" l="1"/>
  <c r="G5" i="11"/>
  <c r="C15" i="11"/>
  <c r="D15" i="11"/>
  <c r="E15" i="11"/>
  <c r="B7" i="11"/>
  <c r="B2" i="11"/>
  <c r="G16" i="11" l="1"/>
  <c r="G15" i="11"/>
  <c r="G14" i="11"/>
  <c r="G10" i="11"/>
  <c r="G9" i="11"/>
  <c r="G8" i="11"/>
  <c r="G11" i="11" l="1"/>
  <c r="G17" i="11"/>
  <c r="G26" i="11" l="1"/>
  <c r="G27" i="11" s="1"/>
</calcChain>
</file>

<file path=xl/sharedStrings.xml><?xml version="1.0" encoding="utf-8"?>
<sst xmlns="http://schemas.openxmlformats.org/spreadsheetml/2006/main" count="977" uniqueCount="278">
  <si>
    <t>Date</t>
  </si>
  <si>
    <t>Race#</t>
  </si>
  <si>
    <t>Track</t>
  </si>
  <si>
    <t>Age</t>
  </si>
  <si>
    <t>Race Type</t>
  </si>
  <si>
    <t>Purse</t>
  </si>
  <si>
    <t>Jockey</t>
  </si>
  <si>
    <t>weight</t>
  </si>
  <si>
    <t>Owner:</t>
  </si>
  <si>
    <t>Trainer:</t>
  </si>
  <si>
    <t>Silks:</t>
  </si>
  <si>
    <t>lbs</t>
  </si>
  <si>
    <t xml:space="preserve">Chereez Frett </t>
  </si>
  <si>
    <t>Green / Orange</t>
  </si>
  <si>
    <t>Against All Odds</t>
  </si>
  <si>
    <t>Gold / Blue</t>
  </si>
  <si>
    <t>Zion Stable</t>
  </si>
  <si>
    <t>Winston Maduro</t>
  </si>
  <si>
    <t>Top Priority Stables</t>
  </si>
  <si>
    <t>Lesmore Smith</t>
  </si>
  <si>
    <t>Derrick Maduro</t>
  </si>
  <si>
    <t>Red/Yellow</t>
  </si>
  <si>
    <t>Jerry Scatliffe</t>
  </si>
  <si>
    <t>L&amp;B Racing Stabes</t>
  </si>
  <si>
    <t>Black/White/Yellow</t>
  </si>
  <si>
    <t>Red/White</t>
  </si>
  <si>
    <t>7 Furlong</t>
  </si>
  <si>
    <t xml:space="preserve">Purse </t>
  </si>
  <si>
    <t>Northern Pike (tor)</t>
  </si>
  <si>
    <t>Tiger's Mischief (tor)</t>
  </si>
  <si>
    <t>RACE  # 5</t>
  </si>
  <si>
    <t>RACE  # 4</t>
  </si>
  <si>
    <t>RACE  # 3</t>
  </si>
  <si>
    <t>RACE  # 2</t>
  </si>
  <si>
    <t>RACE  # 1</t>
  </si>
  <si>
    <t>Red/Green</t>
  </si>
  <si>
    <t>A Team Racing Stables</t>
  </si>
  <si>
    <t>Comouflage/White</t>
  </si>
  <si>
    <t>Rasharn Creque</t>
  </si>
  <si>
    <t>Gaffalione</t>
  </si>
  <si>
    <t>Queteparce cholito</t>
  </si>
  <si>
    <t>Good Prospecting</t>
  </si>
  <si>
    <t>RACE  # 6</t>
  </si>
  <si>
    <t>Walk the Tiger (st.t)</t>
  </si>
  <si>
    <t>Dashing Pirate (st.t)</t>
  </si>
  <si>
    <t xml:space="preserve">Power Ten </t>
  </si>
  <si>
    <t>Ripton Jack</t>
  </si>
  <si>
    <t>Coluin Mactavious</t>
  </si>
  <si>
    <t>Tortola</t>
  </si>
  <si>
    <t>Red and White</t>
  </si>
  <si>
    <t>Tiger Williams</t>
  </si>
  <si>
    <t>Dervin Williams</t>
  </si>
  <si>
    <t>St. Thomas</t>
  </si>
  <si>
    <t>Last race</t>
  </si>
  <si>
    <t>Finish</t>
  </si>
  <si>
    <t>118 lbs</t>
  </si>
  <si>
    <t>118 lbs.</t>
  </si>
  <si>
    <t>sex</t>
  </si>
  <si>
    <t>G</t>
  </si>
  <si>
    <t>c</t>
  </si>
  <si>
    <t>St. thomas</t>
  </si>
  <si>
    <t>Distance</t>
  </si>
  <si>
    <t>117 lbs</t>
  </si>
  <si>
    <t>7 Furlongs</t>
  </si>
  <si>
    <t>61/2 Furlongs</t>
  </si>
  <si>
    <t>Alex  Lake</t>
  </si>
  <si>
    <t>No Limit Racing Stables</t>
  </si>
  <si>
    <t>Green/Gold/Whitr</t>
  </si>
  <si>
    <t>Ira Callwood</t>
  </si>
  <si>
    <t>Roy Mercer jr.</t>
  </si>
  <si>
    <t>Roy Mercer sr.</t>
  </si>
  <si>
    <t>Yellow and Whitr</t>
  </si>
  <si>
    <t>119 lbs</t>
  </si>
  <si>
    <t>Lenard's Mini Mart</t>
  </si>
  <si>
    <t>James Leonard</t>
  </si>
  <si>
    <t>Blue and Gold</t>
  </si>
  <si>
    <t>Jamelia Thomas</t>
  </si>
  <si>
    <t>Red and Whitr</t>
  </si>
  <si>
    <t>Gregory Stephens</t>
  </si>
  <si>
    <t>1 mile and 70yds</t>
  </si>
  <si>
    <t>JNC Racing</t>
  </si>
  <si>
    <t>L Charleswell</t>
  </si>
  <si>
    <t>Blue and Whitr</t>
  </si>
  <si>
    <t xml:space="preserve">1 mile </t>
  </si>
  <si>
    <t>3rd.</t>
  </si>
  <si>
    <t>1st.</t>
  </si>
  <si>
    <t>A-Team</t>
  </si>
  <si>
    <t>Rashsrn Creque</t>
  </si>
  <si>
    <t>Comouflage</t>
  </si>
  <si>
    <t>2nd</t>
  </si>
  <si>
    <t>Alliance Point Stables</t>
  </si>
  <si>
    <t>Micheal Smith</t>
  </si>
  <si>
    <t>White</t>
  </si>
  <si>
    <t>Pleasant Valley Stables</t>
  </si>
  <si>
    <t>Red/White /Blue</t>
  </si>
  <si>
    <t>Elvin Barry</t>
  </si>
  <si>
    <t>F</t>
  </si>
  <si>
    <t>f</t>
  </si>
  <si>
    <t>114 lbs</t>
  </si>
  <si>
    <t>m</t>
  </si>
  <si>
    <t>1mile</t>
  </si>
  <si>
    <t>1 mile</t>
  </si>
  <si>
    <t>2nd.</t>
  </si>
  <si>
    <t>1 mile 70 yds.</t>
  </si>
  <si>
    <t>121 lbs</t>
  </si>
  <si>
    <t>120 lbs</t>
  </si>
  <si>
    <t>6th.</t>
  </si>
  <si>
    <t>Michael Smith</t>
  </si>
  <si>
    <t xml:space="preserve">11/8 miles </t>
  </si>
  <si>
    <t>H</t>
  </si>
  <si>
    <t>East End Tap, Bud White,Berberis</t>
  </si>
  <si>
    <t>Good Prosp, East End Tap, Bud White</t>
  </si>
  <si>
    <t>Reall up Town, Broken Home, Wise Option</t>
  </si>
  <si>
    <t>Reall up Town,Twisted Dream,Square One</t>
  </si>
  <si>
    <t>Antonio Cordero</t>
  </si>
  <si>
    <t>Order of Finished</t>
  </si>
  <si>
    <t>Whats Poppin (st.t)</t>
  </si>
  <si>
    <t>Abdul Williams</t>
  </si>
  <si>
    <t>White/Red/Gold/Green</t>
  </si>
  <si>
    <t>Royston Vanterpool</t>
  </si>
  <si>
    <t xml:space="preserve">Black /Yellow/Green </t>
  </si>
  <si>
    <t>4th.</t>
  </si>
  <si>
    <t>Andrew Attwood</t>
  </si>
  <si>
    <t>Yellow/Blue</t>
  </si>
  <si>
    <t>Grape Squad Racing Stables</t>
  </si>
  <si>
    <t>Purple/Whitr</t>
  </si>
  <si>
    <t>Sha-Quan Holder</t>
  </si>
  <si>
    <t>Far Rumor (st.t)</t>
  </si>
  <si>
    <t>Gaffalone (tor)</t>
  </si>
  <si>
    <t>Queteparce cholito (tor)</t>
  </si>
  <si>
    <t>X Pleasure (st.t)</t>
  </si>
  <si>
    <t>Groomsman (st.t)</t>
  </si>
  <si>
    <t>Twisted Dream (st.t)</t>
  </si>
  <si>
    <t>Mr. Gold Prospect (st.t)</t>
  </si>
  <si>
    <t>All Country (tor)</t>
  </si>
  <si>
    <t>Wise Option (st.t)</t>
  </si>
  <si>
    <t>Sweet Sight (st.t)</t>
  </si>
  <si>
    <t>News Carrier (st.t)</t>
  </si>
  <si>
    <t>Out of Wine (tor)</t>
  </si>
  <si>
    <t>Good Evening Officer (st.t)</t>
  </si>
  <si>
    <t>Glorious Memory (tor)</t>
  </si>
  <si>
    <r>
      <t xml:space="preserve">Eased my Mind </t>
    </r>
    <r>
      <rPr>
        <sz val="8"/>
        <color theme="1"/>
        <rFont val="Calibri"/>
        <family val="2"/>
        <scheme val="minor"/>
      </rPr>
      <t>(tor)</t>
    </r>
  </si>
  <si>
    <r>
      <t xml:space="preserve">Square One </t>
    </r>
    <r>
      <rPr>
        <sz val="8"/>
        <color theme="1"/>
        <rFont val="Calibri"/>
        <family val="2"/>
        <scheme val="minor"/>
      </rPr>
      <t>(tor)</t>
    </r>
  </si>
  <si>
    <r>
      <t xml:space="preserve">Good Prospecting </t>
    </r>
    <r>
      <rPr>
        <sz val="8"/>
        <color theme="1"/>
        <rFont val="Calibri"/>
        <family val="2"/>
        <scheme val="minor"/>
      </rPr>
      <t>(tor)</t>
    </r>
  </si>
  <si>
    <r>
      <t xml:space="preserve">Really Up Town </t>
    </r>
    <r>
      <rPr>
        <sz val="8"/>
        <color theme="1"/>
        <rFont val="Calibri"/>
        <family val="2"/>
        <scheme val="minor"/>
      </rPr>
      <t>(tor)</t>
    </r>
  </si>
  <si>
    <r>
      <t xml:space="preserve">Bud White </t>
    </r>
    <r>
      <rPr>
        <sz val="8"/>
        <color theme="1"/>
        <rFont val="Calibri"/>
        <family val="2"/>
        <scheme val="minor"/>
      </rPr>
      <t>(st.t)</t>
    </r>
  </si>
  <si>
    <t>Blue and White</t>
  </si>
  <si>
    <t>Letty Hodge</t>
  </si>
  <si>
    <t>Spotted Demond (tor)</t>
  </si>
  <si>
    <t>Power Ten (tor)</t>
  </si>
  <si>
    <t>Ray Miestro Jr. (tor)</t>
  </si>
  <si>
    <t>Blood in the Sand (tor)</t>
  </si>
  <si>
    <t>Game On (st.t)</t>
  </si>
  <si>
    <t>Pen Storm (st.t)</t>
  </si>
  <si>
    <t>Pureto Rico</t>
  </si>
  <si>
    <t>Walk the Tiger (stt)</t>
  </si>
  <si>
    <t>6 Furlong for Class D Horses</t>
  </si>
  <si>
    <t>6 1/2  Furlong for C &amp; D Horses</t>
  </si>
  <si>
    <t>1 Mile for Class B &amp; C Horses</t>
  </si>
  <si>
    <t xml:space="preserve">1 Mile Open for Fillies &amp; Mares </t>
  </si>
  <si>
    <t>1 1/16 Mile for Class A Horses</t>
  </si>
  <si>
    <t>6 1/2  Furlong for A &amp; B Horses</t>
  </si>
  <si>
    <t>Good Boy Daddy</t>
  </si>
  <si>
    <t>Drink At Last Call (stx debut)8</t>
  </si>
  <si>
    <t>Khun Dan (stt)</t>
  </si>
  <si>
    <t>Tormento</t>
  </si>
  <si>
    <t>Blake's Lucky Penny</t>
  </si>
  <si>
    <t xml:space="preserve">Glorius Memory </t>
  </si>
  <si>
    <t>Good Evening Officer (stt)</t>
  </si>
  <si>
    <t>Twisted Dream (stt)</t>
  </si>
  <si>
    <t>Sweet Sight (stt)</t>
  </si>
  <si>
    <t>Slevin (stx)</t>
  </si>
  <si>
    <t>Really Up Town</t>
  </si>
  <si>
    <t>Broken Home</t>
  </si>
  <si>
    <t>News Carrier</t>
  </si>
  <si>
    <t>Bambi Bound (stx) debut*</t>
  </si>
  <si>
    <t>Gato Paso (stx) debut*</t>
  </si>
  <si>
    <t>Green Light Special (stt) debut*</t>
  </si>
  <si>
    <t>True Essence (debut)*</t>
  </si>
  <si>
    <t xml:space="preserve">Orithyia </t>
  </si>
  <si>
    <t>Horses</t>
  </si>
  <si>
    <t>Owner</t>
  </si>
  <si>
    <t>Trainer</t>
  </si>
  <si>
    <t>Silks</t>
  </si>
  <si>
    <t>Top Priority Racing Stables</t>
  </si>
  <si>
    <t>L&amp;B Racing Stables</t>
  </si>
  <si>
    <t>Karl Thomas</t>
  </si>
  <si>
    <t>Zion Stables</t>
  </si>
  <si>
    <t>Weight</t>
  </si>
  <si>
    <t>True Essence</t>
  </si>
  <si>
    <t>Thomasville Stables</t>
  </si>
  <si>
    <t>Square One</t>
  </si>
  <si>
    <t xml:space="preserve">Antonio Cordero </t>
  </si>
  <si>
    <t>Orange/Green</t>
  </si>
  <si>
    <t>Gate</t>
  </si>
  <si>
    <t>RACE 1</t>
  </si>
  <si>
    <t>RACE 2</t>
  </si>
  <si>
    <t>RACE 3</t>
  </si>
  <si>
    <t>RACE 4</t>
  </si>
  <si>
    <t>RACE 5</t>
  </si>
  <si>
    <t>Power Ten</t>
  </si>
  <si>
    <t>Blue/Gold Diamonds</t>
  </si>
  <si>
    <t>Per.</t>
  </si>
  <si>
    <t>Total Payout</t>
  </si>
  <si>
    <t>Original</t>
  </si>
  <si>
    <t>Difference</t>
  </si>
  <si>
    <t>Priority Express</t>
  </si>
  <si>
    <t>Red/Black</t>
  </si>
  <si>
    <t>B4</t>
  </si>
  <si>
    <t>B6</t>
  </si>
  <si>
    <t>B11</t>
  </si>
  <si>
    <t>B12</t>
  </si>
  <si>
    <t>B13</t>
  </si>
  <si>
    <t>Man from the Hill</t>
  </si>
  <si>
    <t>B18</t>
  </si>
  <si>
    <t>B25</t>
  </si>
  <si>
    <t>B26</t>
  </si>
  <si>
    <t>B27</t>
  </si>
  <si>
    <t>Miss Homer</t>
  </si>
  <si>
    <t>Stephen Got Better</t>
  </si>
  <si>
    <t>B19</t>
  </si>
  <si>
    <t>B20</t>
  </si>
  <si>
    <t>Willa Bella</t>
  </si>
  <si>
    <t xml:space="preserve">All Country </t>
  </si>
  <si>
    <t>Ronnie Hodge</t>
  </si>
  <si>
    <t>Buy Buy Buy</t>
  </si>
  <si>
    <t>Rodney Simmonds</t>
  </si>
  <si>
    <t>White/Yellow/Pink</t>
  </si>
  <si>
    <t>The Boys Racing Stables</t>
  </si>
  <si>
    <t>STT</t>
  </si>
  <si>
    <t>7 Furlongs for Class A &amp; B Horses</t>
  </si>
  <si>
    <t>6 1/2 Furlongs for Class D Horses</t>
  </si>
  <si>
    <t>The Boys Stable</t>
  </si>
  <si>
    <r>
      <t>I'll Buy</t>
    </r>
    <r>
      <rPr>
        <b/>
        <sz val="10"/>
        <color rgb="FFFF0000"/>
        <rFont val="Century Gothic"/>
        <family val="2"/>
      </rPr>
      <t xml:space="preserve"> **DEBUT**</t>
    </r>
  </si>
  <si>
    <t>Mark It A Wynn</t>
  </si>
  <si>
    <t>Elwin Barry</t>
  </si>
  <si>
    <t>Red/White/Blue</t>
  </si>
  <si>
    <t>Sin Mirar Atras</t>
  </si>
  <si>
    <t>The Boys Stables</t>
  </si>
  <si>
    <t>Warrior's Cove</t>
  </si>
  <si>
    <t>Elroy Stout</t>
  </si>
  <si>
    <t>Brennan Smith</t>
  </si>
  <si>
    <t>Black/Yellow/Green</t>
  </si>
  <si>
    <t>TOR</t>
  </si>
  <si>
    <t>Strictly Business</t>
  </si>
  <si>
    <t>R. Jack</t>
  </si>
  <si>
    <t>Yellow/Green</t>
  </si>
  <si>
    <t>Star Ship Titan</t>
  </si>
  <si>
    <t>Quiet Storm Stables</t>
  </si>
  <si>
    <t>Green/Gold</t>
  </si>
  <si>
    <t xml:space="preserve">Appealing Son </t>
  </si>
  <si>
    <t xml:space="preserve">Fort Pyrmaid </t>
  </si>
  <si>
    <t>Twisted Dream</t>
  </si>
  <si>
    <t>Lock Down Stables</t>
  </si>
  <si>
    <t>Elvin Pemberton</t>
  </si>
  <si>
    <t>STX</t>
  </si>
  <si>
    <t>Dean Iles</t>
  </si>
  <si>
    <t>White/Orange/Green</t>
  </si>
  <si>
    <t>Southern Dunn</t>
  </si>
  <si>
    <t>Selena's So Mad</t>
  </si>
  <si>
    <t>6 1/2 Furlongs for Class B &amp; C Horses &amp; Mares &amp; Fillies</t>
  </si>
  <si>
    <t>7 Furlongs for Class A Horses</t>
  </si>
  <si>
    <t>RACE 6</t>
  </si>
  <si>
    <r>
      <t xml:space="preserve">Pa Pa Pa Perfect </t>
    </r>
    <r>
      <rPr>
        <b/>
        <sz val="10"/>
        <color rgb="FFFF0000"/>
        <rFont val="Century Gothic"/>
        <family val="2"/>
      </rPr>
      <t>**DEBUT**</t>
    </r>
  </si>
  <si>
    <t>Kanavayen</t>
  </si>
  <si>
    <t>Apollo Sky</t>
  </si>
  <si>
    <t>Family Affair Stables</t>
  </si>
  <si>
    <t>Alex Lake</t>
  </si>
  <si>
    <t>Blue/Green/White</t>
  </si>
  <si>
    <t>Halo's Midas Touch</t>
  </si>
  <si>
    <t>Trading Secrets</t>
  </si>
  <si>
    <t>7 Furlongs for C &amp; D Horses</t>
  </si>
  <si>
    <t>1 Mile for Class C Horses</t>
  </si>
  <si>
    <t>Cox Heath Stables</t>
  </si>
  <si>
    <t>Purse $ 3,500.00</t>
  </si>
  <si>
    <t>Purse $ 4,000.00</t>
  </si>
  <si>
    <t>Purse $ 6,000.00</t>
  </si>
  <si>
    <t>Purse $ 4,500.00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</si>
</sst>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d\-mmm\-yy;@"/>
    <numFmt numFmtId="165" formatCode="[$-409]h:mm\ AM/PM;@"/>
    <numFmt numFmtId="166" formatCode="[$-F400]h:mm:ss\ AM/PM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6" tint="-0.499984740745262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3" tint="-0.499984740745262"/>
      <name val="Century Gothic"/>
      <family val="2"/>
    </font>
    <font>
      <sz val="12"/>
      <color theme="3" tint="-0.499984740745262"/>
      <name val="Century Gothic"/>
      <family val="2"/>
    </font>
    <font>
      <b/>
      <sz val="12"/>
      <color rgb="FFFF0000"/>
      <name val="Century Gothic"/>
      <family val="2"/>
    </font>
    <font>
      <b/>
      <sz val="12"/>
      <color theme="0"/>
      <name val="Century Gothic"/>
      <family val="2"/>
    </font>
    <font>
      <b/>
      <sz val="12"/>
      <color rgb="FFF177D1"/>
      <name val="Century Gothic"/>
      <family val="2"/>
    </font>
    <font>
      <b/>
      <sz val="12"/>
      <color rgb="FF008000"/>
      <name val="Century Gothic"/>
      <family val="2"/>
    </font>
    <font>
      <b/>
      <i/>
      <sz val="12"/>
      <color rgb="FF7030A0"/>
      <name val="Century Gothic"/>
      <family val="2"/>
    </font>
    <font>
      <b/>
      <sz val="12"/>
      <color rgb="FF002060"/>
      <name val="Century Gothic"/>
      <family val="2"/>
    </font>
    <font>
      <sz val="11"/>
      <color rgb="FF00000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0"/>
      <color rgb="FFFF0000"/>
      <name val="Century Gothic"/>
      <family val="2"/>
    </font>
    <font>
      <b/>
      <sz val="10"/>
      <color rgb="FF008000"/>
      <name val="Century Gothic"/>
      <family val="2"/>
    </font>
    <font>
      <b/>
      <sz val="10"/>
      <color theme="1"/>
      <name val="Century Gothic"/>
      <family val="2"/>
    </font>
    <font>
      <b/>
      <sz val="10"/>
      <color theme="3" tint="-0.499984740745262"/>
      <name val="Century Gothic"/>
      <family val="2"/>
    </font>
    <font>
      <sz val="10"/>
      <color theme="1"/>
      <name val="Century Gothic"/>
      <family val="2"/>
    </font>
    <font>
      <b/>
      <sz val="10"/>
      <color rgb="FF0070C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177D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35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8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Font="1" applyBorder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44" fontId="1" fillId="0" borderId="0" xfId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166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1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NumberFormat="1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left" vertical="center"/>
    </xf>
    <xf numFmtId="165" fontId="8" fillId="5" borderId="2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9" fontId="8" fillId="0" borderId="2" xfId="2" applyFont="1" applyBorder="1" applyAlignment="1">
      <alignment vertical="center"/>
    </xf>
    <xf numFmtId="9" fontId="8" fillId="2" borderId="2" xfId="2" applyFont="1" applyFill="1" applyBorder="1" applyAlignment="1">
      <alignment horizontal="center" vertical="center"/>
    </xf>
    <xf numFmtId="9" fontId="9" fillId="0" borderId="0" xfId="2" applyFont="1" applyAlignment="1">
      <alignment horizontal="center" vertical="center"/>
    </xf>
    <xf numFmtId="9" fontId="13" fillId="3" borderId="2" xfId="2" applyFont="1" applyFill="1" applyBorder="1" applyAlignment="1">
      <alignment horizontal="center" vertical="center"/>
    </xf>
    <xf numFmtId="9" fontId="8" fillId="4" borderId="2" xfId="2" applyFont="1" applyFill="1" applyBorder="1" applyAlignment="1">
      <alignment horizontal="center" vertical="center"/>
    </xf>
    <xf numFmtId="9" fontId="8" fillId="5" borderId="2" xfId="2" applyFont="1" applyFill="1" applyBorder="1" applyAlignment="1">
      <alignment horizontal="center" vertical="center"/>
    </xf>
    <xf numFmtId="44" fontId="8" fillId="0" borderId="2" xfId="1" applyFont="1" applyBorder="1" applyAlignment="1">
      <alignment vertical="center"/>
    </xf>
    <xf numFmtId="44" fontId="8" fillId="2" borderId="2" xfId="1" applyFont="1" applyFill="1" applyBorder="1" applyAlignment="1">
      <alignment horizontal="center" vertical="center"/>
    </xf>
    <xf numFmtId="44" fontId="9" fillId="0" borderId="0" xfId="1" applyFont="1" applyAlignment="1">
      <alignment horizontal="center" vertical="center" wrapText="1"/>
    </xf>
    <xf numFmtId="44" fontId="9" fillId="0" borderId="0" xfId="1" applyFont="1" applyAlignment="1">
      <alignment horizontal="center" vertical="center"/>
    </xf>
    <xf numFmtId="44" fontId="13" fillId="3" borderId="2" xfId="1" applyFont="1" applyFill="1" applyBorder="1" applyAlignment="1">
      <alignment horizontal="center" vertical="center"/>
    </xf>
    <xf numFmtId="44" fontId="8" fillId="4" borderId="2" xfId="1" applyFont="1" applyFill="1" applyBorder="1" applyAlignment="1">
      <alignment horizontal="center" vertical="center"/>
    </xf>
    <xf numFmtId="44" fontId="8" fillId="5" borderId="2" xfId="1" applyFont="1" applyFill="1" applyBorder="1" applyAlignment="1">
      <alignment horizontal="center" vertical="center"/>
    </xf>
    <xf numFmtId="44" fontId="8" fillId="0" borderId="0" xfId="1" applyFont="1" applyAlignment="1">
      <alignment horizontal="center" vertical="center"/>
    </xf>
    <xf numFmtId="9" fontId="9" fillId="0" borderId="0" xfId="2" applyFont="1" applyAlignment="1">
      <alignment horizontal="right" vertical="center"/>
    </xf>
    <xf numFmtId="44" fontId="16" fillId="0" borderId="3" xfId="1" applyFont="1" applyBorder="1" applyAlignment="1">
      <alignment horizontal="center" vertical="center" wrapText="1"/>
    </xf>
    <xf numFmtId="44" fontId="16" fillId="0" borderId="3" xfId="1" applyFont="1" applyBorder="1" applyAlignment="1">
      <alignment horizontal="center" vertical="center"/>
    </xf>
    <xf numFmtId="44" fontId="1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10" fillId="0" borderId="0" xfId="1" applyNumberFormat="1" applyFont="1" applyAlignment="1">
      <alignment horizontal="left" vertical="center"/>
    </xf>
    <xf numFmtId="0" fontId="8" fillId="0" borderId="0" xfId="1" applyNumberFormat="1" applyFont="1" applyBorder="1" applyAlignment="1">
      <alignment horizontal="left" vertical="center"/>
    </xf>
    <xf numFmtId="0" fontId="8" fillId="5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165" fontId="8" fillId="0" borderId="2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9" fontId="19" fillId="0" borderId="0" xfId="2" applyFont="1" applyAlignment="1">
      <alignment horizontal="center" vertical="center"/>
    </xf>
    <xf numFmtId="44" fontId="19" fillId="0" borderId="0" xfId="1" applyFont="1" applyAlignment="1">
      <alignment horizontal="center" vertical="center"/>
    </xf>
    <xf numFmtId="0" fontId="20" fillId="0" borderId="0" xfId="1" applyNumberFormat="1" applyFont="1" applyAlignment="1">
      <alignment horizontal="center" vertical="center"/>
    </xf>
    <xf numFmtId="0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165" fontId="8" fillId="0" borderId="2" xfId="0" applyNumberFormat="1" applyFont="1" applyFill="1" applyBorder="1" applyAlignment="1">
      <alignment horizontal="left" vertical="center"/>
    </xf>
    <xf numFmtId="165" fontId="8" fillId="5" borderId="2" xfId="0" applyNumberFormat="1" applyFont="1" applyFill="1" applyBorder="1" applyAlignment="1">
      <alignment horizontal="left" vertical="center"/>
    </xf>
    <xf numFmtId="165" fontId="8" fillId="2" borderId="2" xfId="0" applyNumberFormat="1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center" vertical="center"/>
    </xf>
    <xf numFmtId="165" fontId="13" fillId="4" borderId="2" xfId="1" applyNumberFormat="1" applyFont="1" applyFill="1" applyBorder="1" applyAlignment="1">
      <alignment horizontal="center" vertical="center"/>
    </xf>
    <xf numFmtId="165" fontId="13" fillId="4" borderId="2" xfId="0" applyNumberFormat="1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165" fontId="8" fillId="6" borderId="2" xfId="1" applyNumberFormat="1" applyFont="1" applyFill="1" applyBorder="1" applyAlignment="1">
      <alignment horizontal="center" vertical="center"/>
    </xf>
    <xf numFmtId="165" fontId="8" fillId="6" borderId="2" xfId="0" applyNumberFormat="1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177D1"/>
      <color rgb="FF00FF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B23" sqref="B23:B25"/>
    </sheetView>
  </sheetViews>
  <sheetFormatPr defaultColWidth="8.85546875" defaultRowHeight="16.5" x14ac:dyDescent="0.25"/>
  <cols>
    <col min="1" max="1" width="9.7109375" style="23" customWidth="1"/>
    <col min="2" max="2" width="6" style="19" bestFit="1" customWidth="1"/>
    <col min="3" max="3" width="33.5703125" style="19" bestFit="1" customWidth="1"/>
    <col min="4" max="4" width="8.85546875" style="19" customWidth="1"/>
    <col min="5" max="5" width="8.85546875" style="26" customWidth="1"/>
    <col min="6" max="6" width="6.7109375" style="19" customWidth="1"/>
    <col min="7" max="7" width="12.28515625" style="19" customWidth="1"/>
    <col min="8" max="8" width="8.85546875" style="19" customWidth="1"/>
    <col min="9" max="16384" width="8.85546875" style="19"/>
  </cols>
  <sheetData>
    <row r="1" spans="1:7" x14ac:dyDescent="0.25">
      <c r="A1" s="18" t="s">
        <v>34</v>
      </c>
      <c r="C1" s="17" t="s">
        <v>156</v>
      </c>
      <c r="D1" s="20">
        <v>0.57291666666666663</v>
      </c>
      <c r="E1" s="19"/>
      <c r="F1" s="21" t="s">
        <v>27</v>
      </c>
      <c r="G1" s="22">
        <v>2000</v>
      </c>
    </row>
    <row r="2" spans="1:7" x14ac:dyDescent="0.25">
      <c r="B2" s="24">
        <v>1</v>
      </c>
      <c r="C2" s="25" t="s">
        <v>155</v>
      </c>
      <c r="F2" s="19">
        <v>114</v>
      </c>
      <c r="G2" s="19" t="s">
        <v>11</v>
      </c>
    </row>
    <row r="3" spans="1:7" x14ac:dyDescent="0.25">
      <c r="B3" s="24">
        <v>2</v>
      </c>
      <c r="C3" s="25" t="s">
        <v>40</v>
      </c>
      <c r="F3" s="19">
        <v>118</v>
      </c>
      <c r="G3" s="19" t="s">
        <v>11</v>
      </c>
    </row>
    <row r="4" spans="1:7" x14ac:dyDescent="0.25">
      <c r="B4" s="24">
        <v>3</v>
      </c>
      <c r="C4" s="25" t="s">
        <v>45</v>
      </c>
      <c r="F4" s="19">
        <v>118</v>
      </c>
      <c r="G4" s="19" t="s">
        <v>11</v>
      </c>
    </row>
    <row r="5" spans="1:7" x14ac:dyDescent="0.25">
      <c r="F5" s="19">
        <v>116</v>
      </c>
      <c r="G5" s="19" t="s">
        <v>11</v>
      </c>
    </row>
    <row r="6" spans="1:7" x14ac:dyDescent="0.25">
      <c r="A6" s="18" t="s">
        <v>33</v>
      </c>
      <c r="C6" s="17" t="s">
        <v>157</v>
      </c>
      <c r="D6" s="20">
        <v>0.60416666666666663</v>
      </c>
      <c r="E6" s="21"/>
      <c r="F6" s="21" t="s">
        <v>27</v>
      </c>
      <c r="G6" s="22">
        <v>2500</v>
      </c>
    </row>
    <row r="7" spans="1:7" x14ac:dyDescent="0.25">
      <c r="B7" s="24">
        <v>1</v>
      </c>
      <c r="C7" s="25" t="s">
        <v>162</v>
      </c>
      <c r="F7" s="19">
        <v>116</v>
      </c>
      <c r="G7" s="19" t="s">
        <v>11</v>
      </c>
    </row>
    <row r="8" spans="1:7" x14ac:dyDescent="0.25">
      <c r="B8" s="24">
        <v>2</v>
      </c>
      <c r="C8" s="25" t="s">
        <v>163</v>
      </c>
      <c r="F8" s="19">
        <v>116</v>
      </c>
      <c r="G8" s="19" t="s">
        <v>11</v>
      </c>
    </row>
    <row r="9" spans="1:7" x14ac:dyDescent="0.25">
      <c r="B9" s="24">
        <v>3</v>
      </c>
      <c r="C9" s="25" t="s">
        <v>177</v>
      </c>
      <c r="F9" s="19">
        <v>118</v>
      </c>
      <c r="G9" s="19" t="s">
        <v>11</v>
      </c>
    </row>
    <row r="11" spans="1:7" x14ac:dyDescent="0.25">
      <c r="A11" s="18" t="s">
        <v>32</v>
      </c>
      <c r="C11" s="17" t="s">
        <v>158</v>
      </c>
      <c r="D11" s="20">
        <v>0.63541666666666663</v>
      </c>
      <c r="E11" s="21"/>
      <c r="F11" s="21" t="s">
        <v>27</v>
      </c>
      <c r="G11" s="22">
        <v>3000</v>
      </c>
    </row>
    <row r="12" spans="1:7" x14ac:dyDescent="0.25">
      <c r="B12" s="24">
        <v>1</v>
      </c>
      <c r="C12" s="25" t="s">
        <v>164</v>
      </c>
      <c r="F12" s="19">
        <v>118</v>
      </c>
      <c r="G12" s="19" t="s">
        <v>11</v>
      </c>
    </row>
    <row r="13" spans="1:7" x14ac:dyDescent="0.25">
      <c r="B13" s="24">
        <v>2</v>
      </c>
      <c r="C13" s="25" t="s">
        <v>39</v>
      </c>
      <c r="F13" s="19">
        <v>118</v>
      </c>
      <c r="G13" s="19" t="s">
        <v>11</v>
      </c>
    </row>
    <row r="14" spans="1:7" x14ac:dyDescent="0.25">
      <c r="B14" s="24">
        <v>3</v>
      </c>
      <c r="C14" s="25" t="s">
        <v>165</v>
      </c>
      <c r="F14" s="19">
        <v>116</v>
      </c>
      <c r="G14" s="19" t="s">
        <v>11</v>
      </c>
    </row>
    <row r="15" spans="1:7" x14ac:dyDescent="0.25">
      <c r="B15" s="24"/>
      <c r="C15" s="25"/>
      <c r="D15" s="20"/>
    </row>
    <row r="16" spans="1:7" x14ac:dyDescent="0.25">
      <c r="A16" s="18" t="s">
        <v>31</v>
      </c>
      <c r="C16" s="17" t="s">
        <v>159</v>
      </c>
      <c r="D16" s="20">
        <v>0.66666666666666663</v>
      </c>
      <c r="E16" s="21"/>
      <c r="F16" s="21" t="s">
        <v>27</v>
      </c>
      <c r="G16" s="22">
        <v>3200</v>
      </c>
    </row>
    <row r="17" spans="1:7" x14ac:dyDescent="0.25">
      <c r="B17" s="24">
        <v>1</v>
      </c>
      <c r="C17" s="25" t="s">
        <v>166</v>
      </c>
      <c r="F17" s="19">
        <v>116</v>
      </c>
      <c r="G17" s="19" t="s">
        <v>11</v>
      </c>
    </row>
    <row r="18" spans="1:7" x14ac:dyDescent="0.25">
      <c r="B18" s="24">
        <v>2</v>
      </c>
      <c r="C18" s="25" t="s">
        <v>167</v>
      </c>
      <c r="F18" s="19">
        <v>114</v>
      </c>
      <c r="G18" s="19" t="s">
        <v>11</v>
      </c>
    </row>
    <row r="19" spans="1:7" x14ac:dyDescent="0.25">
      <c r="B19" s="24">
        <v>3</v>
      </c>
      <c r="C19" s="25" t="s">
        <v>168</v>
      </c>
      <c r="F19" s="19">
        <v>119</v>
      </c>
      <c r="G19" s="19" t="s">
        <v>11</v>
      </c>
    </row>
    <row r="20" spans="1:7" x14ac:dyDescent="0.25">
      <c r="B20" s="24">
        <v>4</v>
      </c>
      <c r="C20" s="25" t="s">
        <v>178</v>
      </c>
    </row>
    <row r="21" spans="1:7" x14ac:dyDescent="0.25">
      <c r="B21" s="24">
        <v>5</v>
      </c>
      <c r="C21" s="25" t="s">
        <v>179</v>
      </c>
    </row>
    <row r="22" spans="1:7" x14ac:dyDescent="0.25">
      <c r="B22" s="24"/>
      <c r="C22" s="25"/>
    </row>
    <row r="23" spans="1:7" x14ac:dyDescent="0.25">
      <c r="A23" s="18" t="s">
        <v>30</v>
      </c>
      <c r="C23" s="17" t="s">
        <v>160</v>
      </c>
      <c r="D23" s="20">
        <v>0.69791666666666663</v>
      </c>
      <c r="E23" s="21"/>
      <c r="F23" s="21" t="s">
        <v>27</v>
      </c>
      <c r="G23" s="22">
        <v>4000</v>
      </c>
    </row>
    <row r="24" spans="1:7" x14ac:dyDescent="0.25">
      <c r="B24" s="24">
        <v>1</v>
      </c>
      <c r="C24" s="25" t="s">
        <v>171</v>
      </c>
      <c r="F24" s="19">
        <v>120</v>
      </c>
      <c r="G24" s="19" t="s">
        <v>11</v>
      </c>
    </row>
    <row r="25" spans="1:7" x14ac:dyDescent="0.25">
      <c r="B25" s="24">
        <v>2</v>
      </c>
      <c r="C25" s="25" t="s">
        <v>176</v>
      </c>
      <c r="F25" s="19">
        <v>120</v>
      </c>
      <c r="G25" s="19" t="s">
        <v>11</v>
      </c>
    </row>
    <row r="26" spans="1:7" x14ac:dyDescent="0.25">
      <c r="B26" s="24">
        <v>3</v>
      </c>
      <c r="C26" s="25" t="s">
        <v>170</v>
      </c>
      <c r="F26" s="19">
        <v>120</v>
      </c>
      <c r="G26" s="19" t="s">
        <v>11</v>
      </c>
    </row>
    <row r="27" spans="1:7" x14ac:dyDescent="0.25">
      <c r="B27" s="24">
        <v>4</v>
      </c>
      <c r="C27" s="25" t="s">
        <v>169</v>
      </c>
    </row>
    <row r="28" spans="1:7" x14ac:dyDescent="0.25">
      <c r="B28" s="24">
        <v>5</v>
      </c>
      <c r="C28" s="25" t="s">
        <v>172</v>
      </c>
    </row>
    <row r="29" spans="1:7" x14ac:dyDescent="0.25">
      <c r="B29" s="24">
        <v>6</v>
      </c>
      <c r="C29" s="25" t="s">
        <v>41</v>
      </c>
    </row>
    <row r="30" spans="1:7" x14ac:dyDescent="0.25">
      <c r="B30" s="24"/>
    </row>
    <row r="31" spans="1:7" x14ac:dyDescent="0.25">
      <c r="A31" s="18" t="s">
        <v>42</v>
      </c>
      <c r="C31" s="17" t="s">
        <v>161</v>
      </c>
      <c r="D31" s="20">
        <v>0.72916666666666663</v>
      </c>
      <c r="E31" s="21"/>
      <c r="F31" s="21" t="s">
        <v>27</v>
      </c>
      <c r="G31" s="22">
        <v>3500</v>
      </c>
    </row>
    <row r="32" spans="1:7" x14ac:dyDescent="0.25">
      <c r="B32" s="24">
        <v>1</v>
      </c>
      <c r="C32" s="25" t="s">
        <v>173</v>
      </c>
      <c r="F32" s="19">
        <v>118</v>
      </c>
      <c r="G32" s="19" t="s">
        <v>11</v>
      </c>
    </row>
    <row r="33" spans="1:7" x14ac:dyDescent="0.25">
      <c r="B33" s="24">
        <v>2</v>
      </c>
      <c r="C33" s="25" t="s">
        <v>174</v>
      </c>
      <c r="F33" s="19">
        <v>116</v>
      </c>
      <c r="G33" s="19" t="s">
        <v>11</v>
      </c>
    </row>
    <row r="34" spans="1:7" x14ac:dyDescent="0.25">
      <c r="B34" s="24">
        <v>3</v>
      </c>
      <c r="C34" s="25" t="s">
        <v>175</v>
      </c>
      <c r="F34" s="19">
        <v>115</v>
      </c>
      <c r="G34" s="19" t="s">
        <v>11</v>
      </c>
    </row>
    <row r="35" spans="1:7" x14ac:dyDescent="0.25">
      <c r="B35" s="24"/>
      <c r="C35" s="25"/>
    </row>
    <row r="36" spans="1:7" x14ac:dyDescent="0.25">
      <c r="B36" s="24"/>
      <c r="C36" s="25"/>
    </row>
    <row r="37" spans="1:7" x14ac:dyDescent="0.25">
      <c r="B37" s="24"/>
      <c r="C37" s="25"/>
    </row>
    <row r="38" spans="1:7" x14ac:dyDescent="0.25">
      <c r="B38" s="24"/>
      <c r="C38" s="25"/>
    </row>
    <row r="39" spans="1:7" x14ac:dyDescent="0.25">
      <c r="B39" s="24"/>
      <c r="C39" s="25"/>
    </row>
    <row r="41" spans="1:7" x14ac:dyDescent="0.25">
      <c r="A41" s="18"/>
      <c r="C41" s="17"/>
      <c r="D41" s="20"/>
      <c r="E41" s="21"/>
      <c r="F41" s="21"/>
      <c r="G41" s="22"/>
    </row>
    <row r="42" spans="1:7" x14ac:dyDescent="0.25">
      <c r="B42" s="24"/>
      <c r="C42" s="25"/>
    </row>
    <row r="43" spans="1:7" x14ac:dyDescent="0.25">
      <c r="B43" s="24"/>
      <c r="C43" s="25"/>
    </row>
    <row r="44" spans="1:7" x14ac:dyDescent="0.25">
      <c r="B44" s="24"/>
      <c r="C44" s="25"/>
    </row>
    <row r="45" spans="1:7" x14ac:dyDescent="0.25">
      <c r="B45" s="24"/>
      <c r="C45" s="25"/>
    </row>
    <row r="46" spans="1:7" x14ac:dyDescent="0.25">
      <c r="B46" s="24"/>
      <c r="C46" s="25"/>
    </row>
  </sheetData>
  <printOptions horizontalCentered="1"/>
  <pageMargins left="0.7" right="0.7" top="1.62" bottom="0.75" header="0.3" footer="0.48"/>
  <pageSetup scale="110" orientation="portrait" r:id="rId1"/>
  <headerFooter>
    <oddHeader>&amp;L&amp;G&amp;C&amp;"-,Bold"&amp;14Proposed Race Cardfor the 1st Leg of the Virgin Islands Triple Crown Races at the Ellis Thomas Downs Race Track13th January 2013</oddHeader>
    <oddFooter>&amp;C&amp;"-,Bold"&amp;12&amp;KFF0000PLEASE NOTE  DWIGHT WILL BE ON THE TRACK ON MONDAY AFTERNOON 7th JANUARY TO PULL THE NUMBERS FOR THE GATE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C15" sqref="C15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F26" sqref="F26"/>
    </sheetView>
  </sheetViews>
  <sheetFormatPr defaultColWidth="8.85546875" defaultRowHeight="24.95" customHeight="1" x14ac:dyDescent="0.25"/>
  <cols>
    <col min="1" max="1" width="8.140625" style="30" customWidth="1"/>
    <col min="2" max="2" width="29.5703125" style="30" bestFit="1" customWidth="1"/>
    <col min="3" max="3" width="4" style="122" bestFit="1" customWidth="1"/>
    <col min="4" max="4" width="31" style="29" bestFit="1" customWidth="1"/>
    <col min="5" max="5" width="21.85546875" style="30" bestFit="1" customWidth="1"/>
    <col min="6" max="6" width="9.5703125" style="29" bestFit="1" customWidth="1"/>
    <col min="7" max="7" width="26" style="29" bestFit="1" customWidth="1"/>
    <col min="8" max="8" width="14.140625" style="77" customWidth="1"/>
    <col min="9" max="9" width="11.7109375" style="29" customWidth="1"/>
    <col min="10" max="16384" width="8.85546875" style="30"/>
  </cols>
  <sheetData>
    <row r="1" spans="1:9" ht="9.9499999999999993" customHeight="1" thickBot="1" x14ac:dyDescent="0.3">
      <c r="A1" s="27"/>
      <c r="B1" s="27"/>
      <c r="C1" s="114"/>
      <c r="D1" s="27"/>
      <c r="E1" s="27"/>
      <c r="F1" s="27"/>
      <c r="G1" s="27"/>
    </row>
    <row r="2" spans="1:9" ht="24.95" customHeight="1" thickTop="1" thickBot="1" x14ac:dyDescent="0.3">
      <c r="A2" s="107" t="s">
        <v>195</v>
      </c>
      <c r="B2" s="129" t="s">
        <v>231</v>
      </c>
      <c r="C2" s="129"/>
      <c r="D2" s="129"/>
      <c r="E2" s="129"/>
      <c r="F2" s="108">
        <v>0.5625</v>
      </c>
      <c r="G2" s="109" t="s">
        <v>274</v>
      </c>
      <c r="I2" s="32"/>
    </row>
    <row r="3" spans="1:9" s="38" customFormat="1" ht="18" thickTop="1" x14ac:dyDescent="0.25">
      <c r="A3" s="33" t="s">
        <v>194</v>
      </c>
      <c r="B3" s="33" t="s">
        <v>180</v>
      </c>
      <c r="C3" s="115"/>
      <c r="D3" s="34" t="s">
        <v>181</v>
      </c>
      <c r="E3" s="35" t="s">
        <v>182</v>
      </c>
      <c r="F3" s="36" t="s">
        <v>188</v>
      </c>
      <c r="G3" s="34" t="s">
        <v>183</v>
      </c>
      <c r="H3" s="78"/>
      <c r="I3" s="37"/>
    </row>
    <row r="4" spans="1:9" s="38" customFormat="1" ht="17.25" x14ac:dyDescent="0.25">
      <c r="A4" s="39">
        <v>1</v>
      </c>
      <c r="B4" s="112" t="s">
        <v>200</v>
      </c>
      <c r="C4" s="113" t="s">
        <v>243</v>
      </c>
      <c r="D4" s="85" t="s">
        <v>187</v>
      </c>
      <c r="E4" s="85" t="s">
        <v>17</v>
      </c>
      <c r="F4" s="30">
        <v>116</v>
      </c>
      <c r="G4" s="30" t="s">
        <v>21</v>
      </c>
      <c r="H4" s="78"/>
      <c r="I4" s="37"/>
    </row>
    <row r="5" spans="1:9" s="38" customFormat="1" ht="17.25" x14ac:dyDescent="0.25">
      <c r="A5" s="39">
        <v>2</v>
      </c>
      <c r="B5" s="43" t="s">
        <v>189</v>
      </c>
      <c r="C5" s="113" t="s">
        <v>243</v>
      </c>
      <c r="D5" s="85" t="s">
        <v>187</v>
      </c>
      <c r="E5" s="85" t="s">
        <v>17</v>
      </c>
      <c r="F5" s="30">
        <v>116</v>
      </c>
      <c r="G5" s="30" t="s">
        <v>21</v>
      </c>
      <c r="H5" s="78"/>
      <c r="I5" s="37"/>
    </row>
    <row r="6" spans="1:9" ht="17.25" x14ac:dyDescent="0.25">
      <c r="A6" s="39">
        <v>3</v>
      </c>
      <c r="B6" s="40" t="s">
        <v>233</v>
      </c>
      <c r="C6" s="113" t="s">
        <v>243</v>
      </c>
      <c r="D6" s="85" t="s">
        <v>232</v>
      </c>
      <c r="E6" s="85" t="s">
        <v>226</v>
      </c>
      <c r="F6" s="30">
        <v>118</v>
      </c>
      <c r="G6" s="30" t="s">
        <v>25</v>
      </c>
    </row>
    <row r="7" spans="1:9" ht="17.25" x14ac:dyDescent="0.25">
      <c r="A7" s="39">
        <v>4</v>
      </c>
      <c r="B7" s="40" t="s">
        <v>234</v>
      </c>
      <c r="C7" s="113" t="s">
        <v>243</v>
      </c>
      <c r="D7" s="85" t="s">
        <v>93</v>
      </c>
      <c r="E7" s="49" t="s">
        <v>235</v>
      </c>
      <c r="F7" s="30">
        <v>118</v>
      </c>
      <c r="G7" s="46" t="s">
        <v>236</v>
      </c>
    </row>
    <row r="8" spans="1:9" ht="17.25" x14ac:dyDescent="0.25">
      <c r="A8" s="39">
        <v>5</v>
      </c>
      <c r="B8" s="40" t="s">
        <v>162</v>
      </c>
      <c r="C8" s="113" t="s">
        <v>243</v>
      </c>
      <c r="D8" s="110" t="s">
        <v>184</v>
      </c>
      <c r="E8" s="110" t="s">
        <v>19</v>
      </c>
      <c r="F8" s="45">
        <v>118</v>
      </c>
      <c r="G8" s="46" t="s">
        <v>193</v>
      </c>
    </row>
    <row r="9" spans="1:9" ht="18" thickBot="1" x14ac:dyDescent="0.3">
      <c r="A9" s="81"/>
      <c r="B9" s="82"/>
      <c r="C9" s="116"/>
      <c r="D9" s="90"/>
      <c r="E9" s="90"/>
      <c r="F9" s="82"/>
      <c r="G9" s="82"/>
    </row>
    <row r="10" spans="1:9" s="43" customFormat="1" ht="24.95" customHeight="1" thickTop="1" thickBot="1" x14ac:dyDescent="0.3">
      <c r="A10" s="104" t="s">
        <v>196</v>
      </c>
      <c r="B10" s="130" t="s">
        <v>271</v>
      </c>
      <c r="C10" s="130"/>
      <c r="D10" s="130"/>
      <c r="E10" s="130"/>
      <c r="F10" s="105">
        <v>0.59375</v>
      </c>
      <c r="G10" s="106" t="s">
        <v>275</v>
      </c>
      <c r="H10" s="77"/>
      <c r="I10" s="42"/>
    </row>
    <row r="11" spans="1:9" ht="18" thickTop="1" x14ac:dyDescent="0.25">
      <c r="A11" s="39">
        <v>1</v>
      </c>
      <c r="B11" s="40" t="s">
        <v>239</v>
      </c>
      <c r="C11" s="117" t="s">
        <v>229</v>
      </c>
      <c r="D11" s="43" t="s">
        <v>240</v>
      </c>
      <c r="E11" s="40" t="s">
        <v>241</v>
      </c>
      <c r="F11" s="30">
        <v>119</v>
      </c>
      <c r="G11" s="30" t="s">
        <v>242</v>
      </c>
    </row>
    <row r="12" spans="1:9" ht="17.25" x14ac:dyDescent="0.25">
      <c r="A12" s="39">
        <v>2</v>
      </c>
      <c r="B12" s="40" t="s">
        <v>247</v>
      </c>
      <c r="C12" s="113" t="s">
        <v>243</v>
      </c>
      <c r="D12" s="49" t="s">
        <v>244</v>
      </c>
      <c r="E12" s="49" t="s">
        <v>245</v>
      </c>
      <c r="F12" s="30">
        <v>118</v>
      </c>
      <c r="G12" s="30" t="s">
        <v>246</v>
      </c>
    </row>
    <row r="13" spans="1:9" ht="17.25" x14ac:dyDescent="0.25">
      <c r="A13" s="39">
        <v>3</v>
      </c>
      <c r="B13" s="43" t="s">
        <v>237</v>
      </c>
      <c r="C13" s="113" t="s">
        <v>243</v>
      </c>
      <c r="D13" s="85" t="s">
        <v>238</v>
      </c>
      <c r="E13" s="85" t="s">
        <v>226</v>
      </c>
      <c r="F13" s="30">
        <v>116</v>
      </c>
      <c r="G13" s="47" t="s">
        <v>25</v>
      </c>
    </row>
    <row r="14" spans="1:9" ht="17.25" x14ac:dyDescent="0.25">
      <c r="A14" s="39">
        <v>4</v>
      </c>
      <c r="B14" s="51" t="s">
        <v>250</v>
      </c>
      <c r="C14" s="117" t="s">
        <v>229</v>
      </c>
      <c r="D14" s="49" t="s">
        <v>248</v>
      </c>
      <c r="E14" s="49" t="s">
        <v>68</v>
      </c>
      <c r="F14" s="46">
        <v>118</v>
      </c>
      <c r="G14" s="30" t="s">
        <v>249</v>
      </c>
    </row>
    <row r="15" spans="1:9" s="45" customFormat="1" ht="21.95" customHeight="1" thickBot="1" x14ac:dyDescent="0.3">
      <c r="A15" s="27"/>
      <c r="B15" s="82"/>
      <c r="C15" s="118"/>
      <c r="D15" s="82"/>
      <c r="E15" s="82"/>
      <c r="F15" s="82"/>
      <c r="G15" s="82"/>
      <c r="H15" s="79"/>
      <c r="I15" s="46"/>
    </row>
    <row r="16" spans="1:9" ht="24.95" customHeight="1" thickTop="1" thickBot="1" x14ac:dyDescent="0.3">
      <c r="A16" s="91" t="s">
        <v>197</v>
      </c>
      <c r="B16" s="128" t="s">
        <v>272</v>
      </c>
      <c r="C16" s="128"/>
      <c r="D16" s="128"/>
      <c r="E16" s="128"/>
      <c r="F16" s="53">
        <v>0.625</v>
      </c>
      <c r="G16" s="102" t="s">
        <v>275</v>
      </c>
    </row>
    <row r="17" spans="1:9" ht="18" thickTop="1" x14ac:dyDescent="0.25">
      <c r="A17" s="44">
        <v>1</v>
      </c>
      <c r="B17" s="43" t="s">
        <v>252</v>
      </c>
      <c r="C17" s="117" t="s">
        <v>229</v>
      </c>
      <c r="D17" s="85" t="s">
        <v>253</v>
      </c>
      <c r="E17" s="85" t="s">
        <v>254</v>
      </c>
      <c r="F17" s="30">
        <v>118</v>
      </c>
      <c r="G17" s="30" t="s">
        <v>123</v>
      </c>
    </row>
    <row r="18" spans="1:9" ht="17.25" x14ac:dyDescent="0.25">
      <c r="A18" s="44">
        <v>2</v>
      </c>
      <c r="B18" s="43" t="s">
        <v>225</v>
      </c>
      <c r="C18" s="113" t="s">
        <v>243</v>
      </c>
      <c r="D18" s="85" t="s">
        <v>185</v>
      </c>
      <c r="E18" s="85" t="s">
        <v>192</v>
      </c>
      <c r="F18" s="30">
        <v>118</v>
      </c>
      <c r="G18" s="30" t="s">
        <v>24</v>
      </c>
    </row>
    <row r="19" spans="1:9" ht="17.25" x14ac:dyDescent="0.25">
      <c r="A19" s="44">
        <v>3</v>
      </c>
      <c r="B19" s="43" t="s">
        <v>251</v>
      </c>
      <c r="C19" s="113" t="s">
        <v>243</v>
      </c>
      <c r="D19" s="87" t="s">
        <v>228</v>
      </c>
      <c r="E19" s="89" t="s">
        <v>226</v>
      </c>
      <c r="F19" s="30">
        <v>119</v>
      </c>
      <c r="G19" s="30" t="s">
        <v>25</v>
      </c>
    </row>
    <row r="20" spans="1:9" ht="17.25" x14ac:dyDescent="0.25">
      <c r="A20" s="44">
        <v>4</v>
      </c>
      <c r="B20" s="43"/>
      <c r="C20" s="113"/>
      <c r="D20" s="87"/>
      <c r="E20" s="89"/>
      <c r="F20" s="30"/>
      <c r="G20" s="30"/>
    </row>
    <row r="21" spans="1:9" s="43" customFormat="1" ht="18" thickBot="1" x14ac:dyDescent="0.3">
      <c r="A21" s="27"/>
      <c r="B21" s="111"/>
      <c r="C21" s="119"/>
      <c r="D21" s="111"/>
      <c r="E21" s="111"/>
      <c r="F21" s="111"/>
      <c r="G21" s="111"/>
      <c r="H21" s="77"/>
      <c r="I21" s="42"/>
    </row>
    <row r="22" spans="1:9" ht="24.95" customHeight="1" thickTop="1" thickBot="1" x14ac:dyDescent="0.3">
      <c r="A22" s="94" t="s">
        <v>198</v>
      </c>
      <c r="B22" s="127" t="s">
        <v>260</v>
      </c>
      <c r="C22" s="127"/>
      <c r="D22" s="127"/>
      <c r="E22" s="127"/>
      <c r="F22" s="31">
        <v>0.65625</v>
      </c>
      <c r="G22" s="103" t="s">
        <v>275</v>
      </c>
    </row>
    <row r="23" spans="1:9" ht="18" thickTop="1" x14ac:dyDescent="0.25">
      <c r="A23" s="39">
        <v>1</v>
      </c>
      <c r="B23" s="40" t="s">
        <v>263</v>
      </c>
      <c r="C23" s="120" t="s">
        <v>255</v>
      </c>
      <c r="D23" s="40" t="s">
        <v>256</v>
      </c>
      <c r="E23" s="40" t="s">
        <v>256</v>
      </c>
      <c r="F23" s="30">
        <v>116</v>
      </c>
      <c r="G23" s="30" t="s">
        <v>257</v>
      </c>
    </row>
    <row r="24" spans="1:9" ht="17.25" x14ac:dyDescent="0.25">
      <c r="A24" s="39">
        <v>2</v>
      </c>
      <c r="B24" s="43" t="s">
        <v>218</v>
      </c>
      <c r="C24" s="113" t="s">
        <v>243</v>
      </c>
      <c r="D24" s="49" t="s">
        <v>224</v>
      </c>
      <c r="E24" s="49" t="s">
        <v>224</v>
      </c>
      <c r="F24" s="30">
        <v>116</v>
      </c>
      <c r="G24" s="30" t="s">
        <v>207</v>
      </c>
    </row>
    <row r="25" spans="1:9" ht="17.25" x14ac:dyDescent="0.25">
      <c r="A25" s="39">
        <v>3</v>
      </c>
      <c r="B25" s="40" t="s">
        <v>259</v>
      </c>
      <c r="C25" s="117" t="s">
        <v>229</v>
      </c>
      <c r="D25" s="49" t="s">
        <v>248</v>
      </c>
      <c r="E25" s="49" t="s">
        <v>68</v>
      </c>
      <c r="F25" s="30">
        <v>116</v>
      </c>
      <c r="G25" s="30" t="s">
        <v>249</v>
      </c>
    </row>
    <row r="26" spans="1:9" ht="17.25" x14ac:dyDescent="0.25">
      <c r="A26" s="39">
        <v>4</v>
      </c>
      <c r="B26" s="40" t="s">
        <v>258</v>
      </c>
      <c r="C26" s="113" t="s">
        <v>243</v>
      </c>
      <c r="D26" s="85" t="s">
        <v>190</v>
      </c>
      <c r="E26" s="85" t="s">
        <v>186</v>
      </c>
      <c r="F26" s="30">
        <v>119</v>
      </c>
      <c r="G26" s="47" t="s">
        <v>201</v>
      </c>
    </row>
    <row r="27" spans="1:9" ht="18" thickBot="1" x14ac:dyDescent="0.3">
      <c r="A27" s="81"/>
      <c r="B27" s="82"/>
      <c r="C27" s="121"/>
      <c r="D27" s="83"/>
      <c r="E27" s="84"/>
      <c r="F27" s="82"/>
      <c r="G27" s="82"/>
    </row>
    <row r="28" spans="1:9" ht="24.95" customHeight="1" thickTop="1" thickBot="1" x14ac:dyDescent="0.3">
      <c r="A28" s="93" t="s">
        <v>199</v>
      </c>
      <c r="B28" s="131" t="s">
        <v>261</v>
      </c>
      <c r="C28" s="131"/>
      <c r="D28" s="131"/>
      <c r="E28" s="131"/>
      <c r="F28" s="92">
        <v>0.6875</v>
      </c>
      <c r="G28" s="101" t="s">
        <v>276</v>
      </c>
    </row>
    <row r="29" spans="1:9" ht="18" thickTop="1" x14ac:dyDescent="0.25">
      <c r="A29" s="39">
        <v>1</v>
      </c>
      <c r="B29" s="86" t="s">
        <v>172</v>
      </c>
      <c r="C29" s="113" t="s">
        <v>243</v>
      </c>
      <c r="D29" s="85" t="s">
        <v>185</v>
      </c>
      <c r="E29" s="85" t="s">
        <v>192</v>
      </c>
      <c r="F29" s="30">
        <v>120</v>
      </c>
      <c r="G29" s="30" t="s">
        <v>24</v>
      </c>
    </row>
    <row r="30" spans="1:9" ht="17.25" x14ac:dyDescent="0.25">
      <c r="A30" s="39">
        <v>2</v>
      </c>
      <c r="B30" s="43" t="s">
        <v>264</v>
      </c>
      <c r="C30" s="113" t="s">
        <v>243</v>
      </c>
      <c r="D30" s="88" t="s">
        <v>273</v>
      </c>
      <c r="E30" s="88" t="s">
        <v>273</v>
      </c>
      <c r="F30" s="30">
        <v>120</v>
      </c>
      <c r="G30" s="46" t="s">
        <v>227</v>
      </c>
    </row>
    <row r="31" spans="1:9" ht="17.25" x14ac:dyDescent="0.25">
      <c r="A31" s="39">
        <v>3</v>
      </c>
      <c r="B31" s="86" t="s">
        <v>265</v>
      </c>
      <c r="C31" s="113" t="s">
        <v>243</v>
      </c>
      <c r="D31" s="87" t="s">
        <v>228</v>
      </c>
      <c r="E31" s="89" t="s">
        <v>226</v>
      </c>
      <c r="F31" s="30">
        <v>120</v>
      </c>
      <c r="G31" s="30" t="s">
        <v>25</v>
      </c>
    </row>
    <row r="32" spans="1:9" ht="17.25" x14ac:dyDescent="0.25">
      <c r="A32" s="39">
        <v>4</v>
      </c>
      <c r="B32" s="86"/>
      <c r="C32" s="113"/>
      <c r="D32" s="87"/>
      <c r="E32" s="89"/>
      <c r="F32" s="30"/>
      <c r="G32" s="30"/>
    </row>
    <row r="33" spans="1:7" ht="18" thickBot="1" x14ac:dyDescent="0.3">
      <c r="A33" s="81"/>
      <c r="B33" s="82"/>
      <c r="C33" s="121"/>
      <c r="D33" s="83"/>
      <c r="E33" s="84"/>
      <c r="F33" s="82"/>
      <c r="G33" s="82"/>
    </row>
    <row r="34" spans="1:7" ht="24.95" customHeight="1" thickTop="1" thickBot="1" x14ac:dyDescent="0.3">
      <c r="A34" s="123" t="s">
        <v>262</v>
      </c>
      <c r="B34" s="126" t="s">
        <v>230</v>
      </c>
      <c r="C34" s="126"/>
      <c r="D34" s="126"/>
      <c r="E34" s="126"/>
      <c r="F34" s="124">
        <v>0.71875</v>
      </c>
      <c r="G34" s="125" t="s">
        <v>277</v>
      </c>
    </row>
    <row r="35" spans="1:7" ht="18" thickTop="1" x14ac:dyDescent="0.25">
      <c r="A35" s="39">
        <v>1</v>
      </c>
      <c r="B35" s="86" t="s">
        <v>270</v>
      </c>
      <c r="C35" s="113" t="s">
        <v>243</v>
      </c>
      <c r="D35" s="88" t="s">
        <v>266</v>
      </c>
      <c r="E35" s="52" t="s">
        <v>267</v>
      </c>
      <c r="F35" s="30">
        <v>118</v>
      </c>
      <c r="G35" s="46" t="s">
        <v>268</v>
      </c>
    </row>
    <row r="36" spans="1:7" ht="17.25" x14ac:dyDescent="0.25">
      <c r="A36" s="39">
        <v>2</v>
      </c>
      <c r="B36" s="86" t="s">
        <v>269</v>
      </c>
      <c r="C36" s="113" t="s">
        <v>243</v>
      </c>
      <c r="D36" s="87" t="s">
        <v>228</v>
      </c>
      <c r="E36" s="89" t="s">
        <v>226</v>
      </c>
      <c r="F36" s="30">
        <v>120</v>
      </c>
      <c r="G36" s="30" t="s">
        <v>25</v>
      </c>
    </row>
    <row r="37" spans="1:7" ht="17.25" x14ac:dyDescent="0.25">
      <c r="A37" s="39">
        <v>3</v>
      </c>
      <c r="C37" s="30"/>
      <c r="D37" s="30"/>
      <c r="F37" s="30"/>
      <c r="G37" s="30"/>
    </row>
    <row r="38" spans="1:7" ht="17.25" x14ac:dyDescent="0.25">
      <c r="A38" s="39">
        <v>4</v>
      </c>
      <c r="B38" s="86"/>
      <c r="C38" s="113"/>
      <c r="D38" s="88"/>
      <c r="E38" s="88"/>
      <c r="F38" s="30"/>
      <c r="G38" s="46"/>
    </row>
  </sheetData>
  <mergeCells count="6">
    <mergeCell ref="B34:E34"/>
    <mergeCell ref="B22:E22"/>
    <mergeCell ref="B16:E16"/>
    <mergeCell ref="B2:E2"/>
    <mergeCell ref="B10:E10"/>
    <mergeCell ref="B28:E28"/>
  </mergeCells>
  <printOptions horizontalCentered="1"/>
  <pageMargins left="0.36" right="0.33" top="1.71" bottom="0.62" header="0.46" footer="0.17"/>
  <pageSetup scale="70" orientation="portrait" r:id="rId1"/>
  <headerFooter>
    <oddHeader>&amp;L&amp;G&amp;C&amp;"-,Bold"&amp;36&amp;KFF0000PROPOSED RACE CARD
&amp;28&amp;K01+000Ellis Thomas Downs October 5, 2014 Races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7" workbookViewId="0">
      <selection activeCell="D14" sqref="D14"/>
    </sheetView>
  </sheetViews>
  <sheetFormatPr defaultColWidth="8.85546875" defaultRowHeight="17.25" x14ac:dyDescent="0.25"/>
  <cols>
    <col min="1" max="1" width="9" style="30" bestFit="1" customWidth="1"/>
    <col min="2" max="2" width="23.7109375" style="30" customWidth="1"/>
    <col min="3" max="3" width="4" style="30" bestFit="1" customWidth="1"/>
    <col min="4" max="4" width="32.140625" style="29" customWidth="1"/>
    <col min="5" max="5" width="22.140625" style="30" customWidth="1"/>
    <col min="6" max="6" width="5.85546875" style="61" bestFit="1" customWidth="1"/>
    <col min="7" max="7" width="15.5703125" style="68" bestFit="1" customWidth="1"/>
    <col min="8" max="8" width="5.140625" style="28" hidden="1" customWidth="1"/>
    <col min="9" max="9" width="20.140625" style="29" hidden="1" customWidth="1"/>
    <col min="10" max="16384" width="8.85546875" style="30"/>
  </cols>
  <sheetData>
    <row r="1" spans="1:9" ht="18" thickBot="1" x14ac:dyDescent="0.3">
      <c r="A1" s="27"/>
      <c r="B1" s="27"/>
      <c r="C1" s="48"/>
      <c r="D1" s="27"/>
      <c r="E1" s="27"/>
      <c r="F1" s="59"/>
      <c r="G1" s="65"/>
    </row>
    <row r="2" spans="1:9" ht="18.75" thickTop="1" thickBot="1" x14ac:dyDescent="0.3">
      <c r="A2" s="57" t="s">
        <v>195</v>
      </c>
      <c r="B2" s="127" t="str">
        <f>+'Oct. 5, 2014'!B2:E2</f>
        <v>6 1/2 Furlongs for Class D Horses</v>
      </c>
      <c r="C2" s="127"/>
      <c r="D2" s="127"/>
      <c r="E2" s="127"/>
      <c r="F2" s="60" t="s">
        <v>202</v>
      </c>
      <c r="G2" s="66">
        <v>1500</v>
      </c>
      <c r="I2" s="32"/>
    </row>
    <row r="3" spans="1:9" ht="18" thickTop="1" x14ac:dyDescent="0.25">
      <c r="A3" s="39">
        <v>1</v>
      </c>
      <c r="B3" s="40" t="str">
        <f>+'Oct. 5, 2014'!B7</f>
        <v>Mark It A Wynn</v>
      </c>
      <c r="C3" s="40" t="str">
        <f>+'Oct. 5, 2014'!C7</f>
        <v>TOR</v>
      </c>
      <c r="D3" s="40" t="str">
        <f>+'Oct. 5, 2014'!D7</f>
        <v>Pleasant Valley Stables</v>
      </c>
      <c r="E3" s="40" t="str">
        <f>+'Oct. 5, 2014'!E7</f>
        <v>Elwin Barry</v>
      </c>
      <c r="F3" s="61">
        <v>0.6</v>
      </c>
      <c r="G3" s="67">
        <f>+F3*G2</f>
        <v>900</v>
      </c>
      <c r="H3" s="28" t="s">
        <v>209</v>
      </c>
      <c r="I3" s="50" t="s">
        <v>206</v>
      </c>
    </row>
    <row r="4" spans="1:9" ht="18" thickBot="1" x14ac:dyDescent="0.3">
      <c r="A4" s="39">
        <v>2</v>
      </c>
      <c r="B4" s="40" t="str">
        <f>+'Oct. 5, 2014'!B6</f>
        <v>I'll Buy **DEBUT**</v>
      </c>
      <c r="C4" s="40" t="str">
        <f>+'Oct. 5, 2014'!C6</f>
        <v>TOR</v>
      </c>
      <c r="D4" s="40" t="str">
        <f>+'Oct. 5, 2014'!D6</f>
        <v>The Boys Stable</v>
      </c>
      <c r="E4" s="40" t="str">
        <f>+'Oct. 5, 2014'!E6</f>
        <v>Rodney Simmonds</v>
      </c>
      <c r="F4" s="61">
        <v>0.25</v>
      </c>
      <c r="G4" s="67">
        <f>+F4*G2</f>
        <v>375</v>
      </c>
      <c r="H4" s="28" t="s">
        <v>208</v>
      </c>
      <c r="I4" s="50" t="s">
        <v>213</v>
      </c>
    </row>
    <row r="5" spans="1:9" ht="18.75" thickTop="1" thickBot="1" x14ac:dyDescent="0.3">
      <c r="A5" s="39"/>
      <c r="B5" s="40"/>
      <c r="C5" s="54"/>
      <c r="D5" s="49"/>
      <c r="E5" s="47"/>
      <c r="G5" s="74">
        <f>SUM(G3:G4)</f>
        <v>1275</v>
      </c>
    </row>
    <row r="6" spans="1:9" s="43" customFormat="1" ht="18.75" thickTop="1" thickBot="1" x14ac:dyDescent="0.3">
      <c r="A6" s="27"/>
      <c r="B6" s="27"/>
      <c r="C6" s="48"/>
      <c r="D6" s="27"/>
      <c r="E6" s="27"/>
      <c r="F6" s="59"/>
      <c r="G6" s="65"/>
      <c r="H6" s="41"/>
      <c r="I6" s="42"/>
    </row>
    <row r="7" spans="1:9" s="43" customFormat="1" ht="18.75" thickTop="1" thickBot="1" x14ac:dyDescent="0.3">
      <c r="A7" s="58" t="s">
        <v>196</v>
      </c>
      <c r="B7" s="132" t="str">
        <f>+'Oct. 5, 2014'!B10:E10</f>
        <v>7 Furlongs for C &amp; D Horses</v>
      </c>
      <c r="C7" s="132"/>
      <c r="D7" s="132"/>
      <c r="E7" s="132"/>
      <c r="F7" s="62" t="s">
        <v>202</v>
      </c>
      <c r="G7" s="69">
        <v>2500</v>
      </c>
      <c r="H7" s="41"/>
      <c r="I7" s="42"/>
    </row>
    <row r="8" spans="1:9" ht="18" thickTop="1" x14ac:dyDescent="0.25">
      <c r="A8" s="44">
        <v>1</v>
      </c>
      <c r="B8" s="40" t="str">
        <f>+'Oct. 5, 2014'!B17</f>
        <v>Twisted Dream</v>
      </c>
      <c r="C8" s="40" t="str">
        <f>+'Oct. 5, 2014'!C17</f>
        <v>STT</v>
      </c>
      <c r="D8" s="40" t="str">
        <f>+'Oct. 5, 2014'!D17</f>
        <v>Lock Down Stables</v>
      </c>
      <c r="E8" s="40" t="str">
        <f>+'Oct. 5, 2014'!E17</f>
        <v>Elvin Pemberton</v>
      </c>
      <c r="F8" s="61">
        <v>0.6</v>
      </c>
      <c r="G8" s="68">
        <f>+G7*F8</f>
        <v>1500</v>
      </c>
      <c r="H8" s="28" t="s">
        <v>210</v>
      </c>
      <c r="I8" s="50" t="s">
        <v>165</v>
      </c>
    </row>
    <row r="9" spans="1:9" x14ac:dyDescent="0.25">
      <c r="A9" s="39">
        <v>2</v>
      </c>
      <c r="B9" s="40" t="e">
        <f>+'Oct. 5, 2014'!#REF!</f>
        <v>#REF!</v>
      </c>
      <c r="C9" s="40" t="e">
        <f>+'Oct. 5, 2014'!#REF!</f>
        <v>#REF!</v>
      </c>
      <c r="D9" s="40" t="e">
        <f>+'Oct. 5, 2014'!#REF!</f>
        <v>#REF!</v>
      </c>
      <c r="E9" s="40" t="e">
        <f>+'Oct. 5, 2014'!#REF!</f>
        <v>#REF!</v>
      </c>
      <c r="F9" s="61">
        <v>0.25</v>
      </c>
      <c r="G9" s="68">
        <f>+G7*F9</f>
        <v>625</v>
      </c>
      <c r="H9" s="28" t="s">
        <v>211</v>
      </c>
      <c r="I9" s="50" t="s">
        <v>162</v>
      </c>
    </row>
    <row r="10" spans="1:9" s="100" customFormat="1" ht="18" thickBot="1" x14ac:dyDescent="0.3">
      <c r="A10" s="44">
        <v>3</v>
      </c>
      <c r="B10" s="95" t="str">
        <f>+'Oct. 5, 2014'!B12</f>
        <v>Star Ship Titan</v>
      </c>
      <c r="C10" s="95" t="str">
        <f>+'Oct. 5, 2014'!C12</f>
        <v>TOR</v>
      </c>
      <c r="D10" s="95" t="str">
        <f>+'Oct. 5, 2014'!D12</f>
        <v>Strictly Business</v>
      </c>
      <c r="E10" s="95" t="str">
        <f>+'Oct. 5, 2014'!E12</f>
        <v>R. Jack</v>
      </c>
      <c r="F10" s="96">
        <v>0.15</v>
      </c>
      <c r="G10" s="97">
        <f>+G7*F10</f>
        <v>375</v>
      </c>
      <c r="H10" s="98" t="s">
        <v>212</v>
      </c>
      <c r="I10" s="99" t="s">
        <v>200</v>
      </c>
    </row>
    <row r="11" spans="1:9" ht="18.75" thickTop="1" thickBot="1" x14ac:dyDescent="0.3">
      <c r="A11" s="39"/>
      <c r="B11" s="40"/>
      <c r="C11" s="33"/>
      <c r="D11" s="49"/>
      <c r="E11" s="47"/>
      <c r="G11" s="74">
        <f>SUM(G8:G10)</f>
        <v>2500</v>
      </c>
    </row>
    <row r="12" spans="1:9" ht="18.75" thickTop="1" thickBot="1" x14ac:dyDescent="0.3">
      <c r="A12" s="27"/>
      <c r="B12" s="27"/>
      <c r="C12" s="48"/>
      <c r="D12" s="27"/>
      <c r="E12" s="27"/>
      <c r="F12" s="59"/>
      <c r="G12" s="65"/>
    </row>
    <row r="13" spans="1:9" ht="18.75" thickTop="1" thickBot="1" x14ac:dyDescent="0.3">
      <c r="A13" s="56" t="s">
        <v>197</v>
      </c>
      <c r="B13" s="133" t="str">
        <f>+'Oct. 5, 2014'!B16:E16</f>
        <v>1 Mile for Class C Horses</v>
      </c>
      <c r="C13" s="133"/>
      <c r="D13" s="133"/>
      <c r="E13" s="133"/>
      <c r="F13" s="63" t="s">
        <v>202</v>
      </c>
      <c r="G13" s="70">
        <v>2500</v>
      </c>
    </row>
    <row r="14" spans="1:9" ht="18" thickTop="1" x14ac:dyDescent="0.25">
      <c r="A14" s="44">
        <v>1</v>
      </c>
      <c r="B14" s="40" t="str">
        <f>+'Oct. 5, 2014'!B24</f>
        <v>Miss Homer</v>
      </c>
      <c r="C14" s="40" t="str">
        <f>+'Oct. 5, 2014'!C24</f>
        <v>TOR</v>
      </c>
      <c r="D14" s="40" t="str">
        <f>+'Oct. 5, 2014'!D24</f>
        <v>Ronnie Hodge</v>
      </c>
      <c r="E14" s="40" t="str">
        <f>+'Oct. 5, 2014'!E24</f>
        <v>Ronnie Hodge</v>
      </c>
      <c r="F14" s="61">
        <v>0.6</v>
      </c>
      <c r="G14" s="68">
        <f>+G13*F14</f>
        <v>1500</v>
      </c>
      <c r="H14" s="28" t="s">
        <v>214</v>
      </c>
      <c r="I14" s="50" t="s">
        <v>222</v>
      </c>
    </row>
    <row r="15" spans="1:9" x14ac:dyDescent="0.25">
      <c r="A15" s="44">
        <v>2</v>
      </c>
      <c r="B15" s="40" t="str">
        <f>+'Oct. 5, 2014'!B13</f>
        <v>Sin Mirar Atras</v>
      </c>
      <c r="C15" s="40" t="str">
        <f>+'Oct. 5, 2014'!C13</f>
        <v>TOR</v>
      </c>
      <c r="D15" s="40" t="str">
        <f>+'Oct. 5, 2014'!D13</f>
        <v>The Boys Stables</v>
      </c>
      <c r="E15" s="40" t="str">
        <f>+'Oct. 5, 2014'!E13</f>
        <v>Rodney Simmonds</v>
      </c>
      <c r="F15" s="61">
        <v>0.25</v>
      </c>
      <c r="G15" s="68">
        <f>+G13*F15</f>
        <v>625</v>
      </c>
      <c r="H15" s="28" t="s">
        <v>220</v>
      </c>
      <c r="I15" s="50" t="s">
        <v>179</v>
      </c>
    </row>
    <row r="16" spans="1:9" ht="18" thickBot="1" x14ac:dyDescent="0.3">
      <c r="A16" s="44">
        <v>3</v>
      </c>
      <c r="B16" s="40">
        <f>+'Oct. 5, 2014'!B38</f>
        <v>0</v>
      </c>
      <c r="C16" s="40">
        <f>+'Oct. 5, 2014'!C38</f>
        <v>0</v>
      </c>
      <c r="D16" s="40">
        <f>+'Oct. 5, 2014'!D38</f>
        <v>0</v>
      </c>
      <c r="E16" s="40">
        <f>+'Oct. 5, 2014'!E38</f>
        <v>0</v>
      </c>
      <c r="F16" s="61">
        <v>0.15</v>
      </c>
      <c r="G16" s="68">
        <f>+G13*F16</f>
        <v>375</v>
      </c>
      <c r="H16" s="28" t="s">
        <v>221</v>
      </c>
      <c r="I16" s="50" t="s">
        <v>218</v>
      </c>
    </row>
    <row r="17" spans="1:9" ht="18.75" thickTop="1" thickBot="1" x14ac:dyDescent="0.3">
      <c r="A17" s="39"/>
      <c r="B17" s="51"/>
      <c r="C17" s="55"/>
      <c r="D17" s="52"/>
      <c r="E17" s="45"/>
      <c r="G17" s="75">
        <f>SUM(G14:G16)</f>
        <v>2500</v>
      </c>
    </row>
    <row r="18" spans="1:9" ht="18.75" thickTop="1" thickBot="1" x14ac:dyDescent="0.3">
      <c r="A18" s="27"/>
      <c r="B18" s="27"/>
      <c r="C18" s="48"/>
      <c r="D18" s="27"/>
      <c r="E18" s="27"/>
      <c r="F18" s="59"/>
      <c r="G18" s="65"/>
    </row>
    <row r="19" spans="1:9" ht="18.75" thickTop="1" thickBot="1" x14ac:dyDescent="0.3">
      <c r="A19" s="80" t="s">
        <v>198</v>
      </c>
      <c r="B19" s="134" t="str">
        <f>+'Oct. 5, 2014'!B22:E22</f>
        <v>6 1/2 Furlongs for Class B &amp; C Horses &amp; Mares &amp; Fillies</v>
      </c>
      <c r="C19" s="134"/>
      <c r="D19" s="134"/>
      <c r="E19" s="134"/>
      <c r="F19" s="64" t="s">
        <v>202</v>
      </c>
      <c r="G19" s="71">
        <v>16500</v>
      </c>
    </row>
    <row r="20" spans="1:9" ht="18" thickTop="1" x14ac:dyDescent="0.25">
      <c r="A20" s="39">
        <v>1</v>
      </c>
      <c r="B20" s="40" t="str">
        <f>+'Oct. 5, 2014'!B18</f>
        <v>Buy Buy Buy</v>
      </c>
      <c r="C20" s="40" t="str">
        <f>+'Oct. 5, 2014'!C18</f>
        <v>TOR</v>
      </c>
      <c r="D20" s="40" t="str">
        <f>+'Oct. 5, 2014'!D18</f>
        <v>L&amp;B Racing Stables</v>
      </c>
      <c r="E20" s="40" t="str">
        <f>+'Oct. 5, 2014'!E18</f>
        <v xml:space="preserve">Antonio Cordero </v>
      </c>
      <c r="F20" s="61">
        <v>0.6</v>
      </c>
      <c r="G20" s="68">
        <f>+G19*F20</f>
        <v>9900</v>
      </c>
      <c r="H20" s="28" t="s">
        <v>215</v>
      </c>
      <c r="I20" s="50" t="s">
        <v>191</v>
      </c>
    </row>
    <row r="21" spans="1:9" x14ac:dyDescent="0.25">
      <c r="A21" s="39">
        <v>2</v>
      </c>
      <c r="B21" s="40" t="str">
        <f>+'Oct. 5, 2014'!B19</f>
        <v xml:space="preserve">Fort Pyrmaid </v>
      </c>
      <c r="C21" s="40" t="str">
        <f>+'Oct. 5, 2014'!C19</f>
        <v>TOR</v>
      </c>
      <c r="D21" s="40" t="str">
        <f>+'Oct. 5, 2014'!D19</f>
        <v>The Boys Racing Stables</v>
      </c>
      <c r="E21" s="40" t="str">
        <f>+'Oct. 5, 2014'!E19</f>
        <v>Rodney Simmonds</v>
      </c>
      <c r="F21" s="61">
        <v>0.25</v>
      </c>
      <c r="G21" s="68">
        <f>+G19*F21</f>
        <v>4125</v>
      </c>
      <c r="H21" s="28" t="s">
        <v>216</v>
      </c>
      <c r="I21" s="50" t="s">
        <v>223</v>
      </c>
    </row>
    <row r="22" spans="1:9" ht="18" thickBot="1" x14ac:dyDescent="0.3">
      <c r="A22" s="39">
        <v>3</v>
      </c>
      <c r="B22" s="40" t="e">
        <f>+'Oct. 5, 2014'!#REF!</f>
        <v>#REF!</v>
      </c>
      <c r="C22" s="40" t="e">
        <f>+'Oct. 5, 2014'!#REF!</f>
        <v>#REF!</v>
      </c>
      <c r="D22" s="40" t="e">
        <f>+'Oct. 5, 2014'!#REF!</f>
        <v>#REF!</v>
      </c>
      <c r="E22" s="40" t="e">
        <f>+'Oct. 5, 2014'!#REF!</f>
        <v>#REF!</v>
      </c>
      <c r="F22" s="61">
        <v>0.15</v>
      </c>
      <c r="G22" s="68">
        <f>+G19*F22</f>
        <v>2475</v>
      </c>
      <c r="H22" s="28" t="s">
        <v>217</v>
      </c>
      <c r="I22" s="50" t="s">
        <v>219</v>
      </c>
    </row>
    <row r="23" spans="1:9" ht="18.75" thickTop="1" thickBot="1" x14ac:dyDescent="0.3">
      <c r="A23" s="39"/>
      <c r="B23" s="40"/>
      <c r="C23" s="55"/>
      <c r="D23" s="49"/>
      <c r="E23" s="47"/>
      <c r="G23" s="75">
        <f>SUM(G20:G22)</f>
        <v>16500</v>
      </c>
    </row>
    <row r="24" spans="1:9" ht="18" thickTop="1" x14ac:dyDescent="0.25"/>
    <row r="25" spans="1:9" x14ac:dyDescent="0.25">
      <c r="F25" s="73" t="s">
        <v>204</v>
      </c>
      <c r="G25" s="72">
        <f>+G2+G7+G13+G19</f>
        <v>23000</v>
      </c>
    </row>
    <row r="26" spans="1:9" x14ac:dyDescent="0.25">
      <c r="F26" s="73" t="s">
        <v>203</v>
      </c>
      <c r="G26" s="76">
        <f>G23+G17+G11+G5</f>
        <v>22775</v>
      </c>
    </row>
    <row r="27" spans="1:9" x14ac:dyDescent="0.25">
      <c r="F27" s="73" t="s">
        <v>205</v>
      </c>
      <c r="G27" s="68">
        <f>+G25-G26</f>
        <v>225</v>
      </c>
    </row>
  </sheetData>
  <mergeCells count="4">
    <mergeCell ref="B2:E2"/>
    <mergeCell ref="B7:E7"/>
    <mergeCell ref="B13:E13"/>
    <mergeCell ref="B19:E19"/>
  </mergeCells>
  <printOptions horizontalCentered="1"/>
  <pageMargins left="0.36" right="0.33" top="1.41" bottom="0.28000000000000003" header="0.22" footer="0.17"/>
  <pageSetup scale="85" orientation="portrait" r:id="rId1"/>
  <headerFooter>
    <oddHeader>&amp;L&amp;G&amp;C&amp;"-,Bold"&amp;22&amp;KFF0000ORDER OF FINISH &amp; DISTRIBUTION OF PRIZES&amp;18&amp;K01+000Ellis Thomas DownsBoxing Day Races December 26, 2013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B23" sqref="B23:B25"/>
    </sheetView>
  </sheetViews>
  <sheetFormatPr defaultColWidth="8.85546875" defaultRowHeight="16.5" x14ac:dyDescent="0.3"/>
  <cols>
    <col min="1" max="1" width="10.7109375" style="4" bestFit="1" customWidth="1"/>
    <col min="2" max="2" width="8.140625" style="2" bestFit="1" customWidth="1"/>
    <col min="3" max="3" width="12" style="2" customWidth="1"/>
    <col min="4" max="4" width="5.28515625" style="2" customWidth="1"/>
    <col min="5" max="5" width="5.42578125" style="2" bestFit="1" customWidth="1"/>
    <col min="6" max="6" width="14.5703125" style="2" bestFit="1" customWidth="1"/>
    <col min="7" max="7" width="10.85546875" style="2" bestFit="1" customWidth="1"/>
    <col min="8" max="8" width="8.5703125" style="2" bestFit="1" customWidth="1"/>
    <col min="9" max="9" width="8.28515625" style="2" bestFit="1" customWidth="1"/>
    <col min="10" max="10" width="6.28515625" style="2" bestFit="1" customWidth="1"/>
    <col min="11" max="16384" width="8.85546875" style="2"/>
  </cols>
  <sheetData>
    <row r="1" spans="1:10" x14ac:dyDescent="0.3">
      <c r="B1" s="6">
        <v>1</v>
      </c>
      <c r="C1" s="9" t="s">
        <v>148</v>
      </c>
      <c r="H1" s="2">
        <v>116</v>
      </c>
      <c r="I1" s="2" t="s">
        <v>11</v>
      </c>
    </row>
    <row r="2" spans="1:10" x14ac:dyDescent="0.3">
      <c r="A2" s="1"/>
      <c r="C2" s="7" t="s">
        <v>8</v>
      </c>
      <c r="D2" s="5" t="s">
        <v>46</v>
      </c>
    </row>
    <row r="3" spans="1:10" x14ac:dyDescent="0.3">
      <c r="C3" s="7" t="s">
        <v>10</v>
      </c>
      <c r="D3" s="5" t="s">
        <v>92</v>
      </c>
    </row>
    <row r="4" spans="1:10" x14ac:dyDescent="0.3">
      <c r="C4" s="7" t="s">
        <v>9</v>
      </c>
      <c r="D4" s="5" t="s">
        <v>47</v>
      </c>
    </row>
    <row r="5" spans="1:10" x14ac:dyDescent="0.3">
      <c r="A5" s="11" t="s">
        <v>53</v>
      </c>
      <c r="B5" s="12" t="s">
        <v>1</v>
      </c>
      <c r="C5" s="12" t="s">
        <v>2</v>
      </c>
      <c r="D5" s="12" t="s">
        <v>57</v>
      </c>
      <c r="E5" s="12" t="s">
        <v>3</v>
      </c>
      <c r="F5" s="12" t="s">
        <v>61</v>
      </c>
      <c r="G5" s="12" t="s">
        <v>5</v>
      </c>
      <c r="H5" s="12" t="s">
        <v>6</v>
      </c>
      <c r="I5" s="12" t="s">
        <v>7</v>
      </c>
      <c r="J5" s="12" t="s">
        <v>54</v>
      </c>
    </row>
    <row r="6" spans="1:10" x14ac:dyDescent="0.3">
      <c r="A6" s="11"/>
      <c r="B6" s="12"/>
      <c r="C6" s="12"/>
      <c r="D6" s="12" t="s">
        <v>58</v>
      </c>
      <c r="E6" s="12"/>
      <c r="F6" s="12"/>
      <c r="G6" s="13"/>
      <c r="H6" s="12"/>
      <c r="I6" s="12"/>
      <c r="J6" s="12"/>
    </row>
    <row r="7" spans="1:10" x14ac:dyDescent="0.3">
      <c r="G7" s="8"/>
    </row>
    <row r="8" spans="1:10" x14ac:dyDescent="0.3">
      <c r="B8" s="6">
        <v>2</v>
      </c>
      <c r="C8" s="9" t="s">
        <v>149</v>
      </c>
      <c r="H8" s="2">
        <v>118</v>
      </c>
      <c r="I8" s="2" t="s">
        <v>11</v>
      </c>
    </row>
    <row r="9" spans="1:10" x14ac:dyDescent="0.3">
      <c r="A9" s="1"/>
      <c r="C9" s="7" t="s">
        <v>8</v>
      </c>
      <c r="D9" s="5" t="s">
        <v>16</v>
      </c>
    </row>
    <row r="10" spans="1:10" x14ac:dyDescent="0.3">
      <c r="C10" s="7" t="s">
        <v>10</v>
      </c>
      <c r="D10" s="5" t="s">
        <v>15</v>
      </c>
    </row>
    <row r="11" spans="1:10" x14ac:dyDescent="0.3">
      <c r="C11" s="7" t="s">
        <v>9</v>
      </c>
      <c r="D11" s="5" t="s">
        <v>17</v>
      </c>
    </row>
    <row r="12" spans="1:10" x14ac:dyDescent="0.3">
      <c r="A12" s="11" t="s">
        <v>53</v>
      </c>
      <c r="B12" s="12" t="s">
        <v>1</v>
      </c>
      <c r="C12" s="12" t="s">
        <v>2</v>
      </c>
      <c r="D12" s="12" t="s">
        <v>57</v>
      </c>
      <c r="E12" s="12" t="s">
        <v>3</v>
      </c>
      <c r="F12" s="12" t="s">
        <v>61</v>
      </c>
      <c r="G12" s="12" t="s">
        <v>5</v>
      </c>
      <c r="H12" s="12" t="s">
        <v>6</v>
      </c>
      <c r="I12" s="12" t="s">
        <v>7</v>
      </c>
      <c r="J12" s="12" t="s">
        <v>54</v>
      </c>
    </row>
    <row r="13" spans="1:10" x14ac:dyDescent="0.3">
      <c r="A13" s="11">
        <v>41007</v>
      </c>
      <c r="B13" s="12">
        <v>1</v>
      </c>
      <c r="C13" s="12" t="s">
        <v>48</v>
      </c>
      <c r="D13" s="12" t="s">
        <v>58</v>
      </c>
      <c r="E13" s="12">
        <v>6</v>
      </c>
      <c r="F13" s="12" t="s">
        <v>64</v>
      </c>
      <c r="G13" s="13">
        <v>2500</v>
      </c>
      <c r="H13" s="12"/>
      <c r="I13" s="12" t="s">
        <v>55</v>
      </c>
      <c r="J13" s="12"/>
    </row>
    <row r="14" spans="1:10" x14ac:dyDescent="0.3">
      <c r="G14" s="8"/>
    </row>
    <row r="15" spans="1:10" x14ac:dyDescent="0.3">
      <c r="B15" s="6">
        <v>3</v>
      </c>
      <c r="C15" s="9" t="s">
        <v>150</v>
      </c>
      <c r="H15" s="2">
        <v>118</v>
      </c>
      <c r="I15" s="2" t="s">
        <v>11</v>
      </c>
    </row>
    <row r="16" spans="1:10" x14ac:dyDescent="0.3">
      <c r="A16" s="1"/>
      <c r="C16" s="7" t="s">
        <v>8</v>
      </c>
      <c r="D16" s="5" t="s">
        <v>14</v>
      </c>
    </row>
    <row r="17" spans="1:10" x14ac:dyDescent="0.3">
      <c r="C17" s="7" t="s">
        <v>10</v>
      </c>
      <c r="D17" s="16" t="s">
        <v>13</v>
      </c>
    </row>
    <row r="18" spans="1:10" x14ac:dyDescent="0.3">
      <c r="C18" s="7" t="s">
        <v>9</v>
      </c>
      <c r="D18" s="5" t="s">
        <v>12</v>
      </c>
    </row>
    <row r="19" spans="1:10" x14ac:dyDescent="0.3">
      <c r="A19" s="11" t="s">
        <v>53</v>
      </c>
      <c r="B19" s="12" t="s">
        <v>1</v>
      </c>
      <c r="C19" s="12" t="s">
        <v>2</v>
      </c>
      <c r="D19" s="12" t="s">
        <v>57</v>
      </c>
      <c r="E19" s="12" t="s">
        <v>3</v>
      </c>
      <c r="F19" s="12" t="s">
        <v>61</v>
      </c>
      <c r="G19" s="12" t="s">
        <v>5</v>
      </c>
      <c r="H19" s="12" t="s">
        <v>6</v>
      </c>
      <c r="I19" s="12" t="s">
        <v>7</v>
      </c>
      <c r="J19" s="12" t="s">
        <v>54</v>
      </c>
    </row>
    <row r="20" spans="1:10" x14ac:dyDescent="0.3">
      <c r="A20" s="11">
        <v>41007</v>
      </c>
      <c r="B20" s="12">
        <v>2</v>
      </c>
      <c r="C20" s="12" t="s">
        <v>48</v>
      </c>
      <c r="D20" s="12" t="s">
        <v>58</v>
      </c>
      <c r="E20" s="12">
        <v>8</v>
      </c>
      <c r="F20" s="12" t="s">
        <v>63</v>
      </c>
      <c r="G20" s="13">
        <v>2500</v>
      </c>
      <c r="H20" s="12"/>
      <c r="I20" s="12" t="s">
        <v>56</v>
      </c>
      <c r="J20" s="12">
        <v>3</v>
      </c>
    </row>
    <row r="21" spans="1:10" x14ac:dyDescent="0.3">
      <c r="G21" s="8"/>
    </row>
    <row r="22" spans="1:10" x14ac:dyDescent="0.3">
      <c r="B22" s="6">
        <v>4</v>
      </c>
      <c r="C22" s="9" t="s">
        <v>151</v>
      </c>
      <c r="H22" s="2">
        <v>116</v>
      </c>
      <c r="I22" s="2" t="s">
        <v>11</v>
      </c>
    </row>
    <row r="23" spans="1:10" x14ac:dyDescent="0.3">
      <c r="C23" s="7" t="s">
        <v>8</v>
      </c>
      <c r="D23" s="5" t="s">
        <v>50</v>
      </c>
    </row>
    <row r="24" spans="1:10" x14ac:dyDescent="0.3">
      <c r="C24" s="7" t="s">
        <v>10</v>
      </c>
      <c r="D24" s="16" t="s">
        <v>49</v>
      </c>
    </row>
    <row r="25" spans="1:10" x14ac:dyDescent="0.3">
      <c r="C25" s="7" t="s">
        <v>9</v>
      </c>
      <c r="D25" s="5" t="s">
        <v>51</v>
      </c>
    </row>
    <row r="26" spans="1:10" x14ac:dyDescent="0.3">
      <c r="A26" s="11" t="s">
        <v>53</v>
      </c>
      <c r="B26" s="12" t="s">
        <v>1</v>
      </c>
      <c r="C26" s="12" t="s">
        <v>2</v>
      </c>
      <c r="D26" s="12" t="s">
        <v>57</v>
      </c>
      <c r="E26" s="12" t="s">
        <v>3</v>
      </c>
      <c r="F26" s="12" t="s">
        <v>61</v>
      </c>
      <c r="G26" s="12" t="s">
        <v>5</v>
      </c>
      <c r="H26" s="12" t="s">
        <v>6</v>
      </c>
      <c r="I26" s="12" t="s">
        <v>7</v>
      </c>
      <c r="J26" s="12" t="s">
        <v>54</v>
      </c>
    </row>
    <row r="27" spans="1:10" x14ac:dyDescent="0.3">
      <c r="A27" s="11"/>
      <c r="B27" s="12"/>
      <c r="C27" s="12"/>
      <c r="D27" s="12" t="s">
        <v>59</v>
      </c>
      <c r="E27" s="12">
        <v>4</v>
      </c>
      <c r="F27" s="12" t="s">
        <v>63</v>
      </c>
      <c r="G27" s="13"/>
      <c r="H27" s="12"/>
      <c r="I27" s="12"/>
      <c r="J27" s="12"/>
    </row>
    <row r="28" spans="1:10" x14ac:dyDescent="0.3">
      <c r="G28" s="8"/>
    </row>
    <row r="29" spans="1:10" x14ac:dyDescent="0.3">
      <c r="B29" s="6">
        <v>5</v>
      </c>
      <c r="C29" s="9" t="s">
        <v>152</v>
      </c>
      <c r="H29" s="2">
        <v>118</v>
      </c>
      <c r="I29" s="2" t="s">
        <v>11</v>
      </c>
    </row>
    <row r="30" spans="1:10" x14ac:dyDescent="0.3">
      <c r="C30" s="7" t="s">
        <v>8</v>
      </c>
      <c r="D30" s="5" t="s">
        <v>50</v>
      </c>
    </row>
    <row r="31" spans="1:10" x14ac:dyDescent="0.3">
      <c r="C31" s="7" t="s">
        <v>10</v>
      </c>
      <c r="D31" s="16" t="s">
        <v>49</v>
      </c>
    </row>
    <row r="32" spans="1:10" x14ac:dyDescent="0.3">
      <c r="C32" s="7" t="s">
        <v>9</v>
      </c>
      <c r="D32" s="5" t="s">
        <v>51</v>
      </c>
    </row>
    <row r="33" spans="1:10" x14ac:dyDescent="0.3">
      <c r="A33" s="11" t="s">
        <v>0</v>
      </c>
      <c r="B33" s="12" t="s">
        <v>1</v>
      </c>
      <c r="C33" s="12" t="s">
        <v>2</v>
      </c>
      <c r="D33" s="12" t="s">
        <v>57</v>
      </c>
      <c r="E33" s="12" t="s">
        <v>3</v>
      </c>
      <c r="F33" s="12" t="s">
        <v>4</v>
      </c>
      <c r="G33" s="12" t="s">
        <v>5</v>
      </c>
      <c r="H33" s="12" t="s">
        <v>6</v>
      </c>
      <c r="I33" s="12" t="s">
        <v>7</v>
      </c>
      <c r="J33" s="12" t="s">
        <v>54</v>
      </c>
    </row>
    <row r="34" spans="1:10" x14ac:dyDescent="0.3">
      <c r="A34" s="11">
        <v>41026</v>
      </c>
      <c r="B34" s="12">
        <v>1</v>
      </c>
      <c r="C34" s="12" t="s">
        <v>52</v>
      </c>
      <c r="D34" s="12" t="s">
        <v>58</v>
      </c>
      <c r="E34" s="12">
        <v>5</v>
      </c>
      <c r="F34" s="12" t="s">
        <v>61</v>
      </c>
      <c r="G34" s="13">
        <v>4600</v>
      </c>
      <c r="H34" s="12"/>
      <c r="I34" s="12">
        <v>119</v>
      </c>
      <c r="J34" s="12"/>
    </row>
    <row r="36" spans="1:10" x14ac:dyDescent="0.3">
      <c r="B36" s="6">
        <v>6</v>
      </c>
      <c r="C36" s="9" t="s">
        <v>153</v>
      </c>
      <c r="F36" s="2" t="s">
        <v>63</v>
      </c>
      <c r="H36" s="2">
        <v>118</v>
      </c>
      <c r="I36" s="2" t="s">
        <v>11</v>
      </c>
    </row>
    <row r="37" spans="1:10" x14ac:dyDescent="0.3">
      <c r="C37" s="7" t="s">
        <v>8</v>
      </c>
      <c r="D37" s="5" t="s">
        <v>122</v>
      </c>
    </row>
    <row r="38" spans="1:10" x14ac:dyDescent="0.3">
      <c r="C38" s="7" t="s">
        <v>10</v>
      </c>
      <c r="D38" s="16" t="s">
        <v>123</v>
      </c>
    </row>
    <row r="39" spans="1:10" x14ac:dyDescent="0.3">
      <c r="C39" s="7" t="s">
        <v>9</v>
      </c>
      <c r="D39" s="5" t="s">
        <v>122</v>
      </c>
    </row>
    <row r="40" spans="1:10" x14ac:dyDescent="0.3">
      <c r="A40" s="11" t="s">
        <v>0</v>
      </c>
      <c r="B40" s="12" t="s">
        <v>1</v>
      </c>
      <c r="C40" s="12" t="s">
        <v>2</v>
      </c>
      <c r="D40" s="12" t="s">
        <v>57</v>
      </c>
      <c r="E40" s="12" t="s">
        <v>3</v>
      </c>
      <c r="F40" s="12" t="s">
        <v>4</v>
      </c>
      <c r="G40" s="12" t="s">
        <v>5</v>
      </c>
      <c r="H40" s="12" t="s">
        <v>6</v>
      </c>
      <c r="I40" s="12" t="s">
        <v>7</v>
      </c>
      <c r="J40" s="12" t="s">
        <v>54</v>
      </c>
    </row>
    <row r="41" spans="1:10" x14ac:dyDescent="0.3">
      <c r="A41" s="11"/>
      <c r="B41" s="12"/>
      <c r="C41" s="12"/>
      <c r="D41" s="12"/>
      <c r="E41" s="12"/>
      <c r="F41" s="12"/>
      <c r="G41" s="13"/>
      <c r="H41" s="12"/>
      <c r="I41" s="12"/>
      <c r="J41" s="12"/>
    </row>
  </sheetData>
  <pageMargins left="0.7" right="0.7" top="0.75" bottom="0.75" header="0.3" footer="0.3"/>
  <pageSetup orientation="portrait" r:id="rId1"/>
  <headerFooter>
    <oddHeader>&amp;L&amp;"-,Bold"&amp;12RACE #1&amp;C&amp;"-,Bold"&amp;14 7 Furlongs               1:00pm&amp;R&amp;"-,Bold"&amp;14Purse $ 3,000.00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16" workbookViewId="0">
      <selection activeCell="B23" sqref="B23:B25"/>
    </sheetView>
  </sheetViews>
  <sheetFormatPr defaultColWidth="8.85546875" defaultRowHeight="16.5" x14ac:dyDescent="0.3"/>
  <cols>
    <col min="1" max="1" width="10.7109375" style="4" bestFit="1" customWidth="1"/>
    <col min="2" max="2" width="8.140625" style="2" bestFit="1" customWidth="1"/>
    <col min="3" max="3" width="12.7109375" style="2" customWidth="1"/>
    <col min="4" max="4" width="7.42578125" style="2" customWidth="1"/>
    <col min="5" max="5" width="5.42578125" style="2" bestFit="1" customWidth="1"/>
    <col min="6" max="6" width="18.140625" style="2" bestFit="1" customWidth="1"/>
    <col min="7" max="7" width="10.85546875" style="2" bestFit="1" customWidth="1"/>
    <col min="8" max="8" width="8.5703125" style="2" bestFit="1" customWidth="1"/>
    <col min="9" max="9" width="8.28515625" style="2" bestFit="1" customWidth="1"/>
    <col min="10" max="10" width="6.28515625" style="2" bestFit="1" customWidth="1"/>
    <col min="11" max="16384" width="8.85546875" style="2"/>
  </cols>
  <sheetData>
    <row r="1" spans="1:10" x14ac:dyDescent="0.3">
      <c r="B1" s="6">
        <v>1</v>
      </c>
      <c r="C1" s="9" t="s">
        <v>127</v>
      </c>
      <c r="H1" s="2">
        <v>118</v>
      </c>
      <c r="I1" s="2" t="s">
        <v>11</v>
      </c>
    </row>
    <row r="2" spans="1:10" x14ac:dyDescent="0.3">
      <c r="A2" s="1"/>
      <c r="C2" s="7" t="s">
        <v>8</v>
      </c>
      <c r="D2" s="5" t="s">
        <v>124</v>
      </c>
    </row>
    <row r="3" spans="1:10" x14ac:dyDescent="0.3">
      <c r="C3" s="7" t="s">
        <v>10</v>
      </c>
      <c r="D3" s="5" t="s">
        <v>125</v>
      </c>
    </row>
    <row r="4" spans="1:10" x14ac:dyDescent="0.3">
      <c r="C4" s="7" t="s">
        <v>9</v>
      </c>
      <c r="D4" s="5" t="s">
        <v>126</v>
      </c>
    </row>
    <row r="5" spans="1:10" x14ac:dyDescent="0.3">
      <c r="A5" s="11" t="s">
        <v>53</v>
      </c>
      <c r="B5" s="12" t="s">
        <v>1</v>
      </c>
      <c r="C5" s="12" t="s">
        <v>2</v>
      </c>
      <c r="D5" s="12" t="s">
        <v>57</v>
      </c>
      <c r="E5" s="12" t="s">
        <v>3</v>
      </c>
      <c r="F5" s="12" t="s">
        <v>61</v>
      </c>
      <c r="G5" s="12" t="s">
        <v>5</v>
      </c>
      <c r="H5" s="12" t="s">
        <v>6</v>
      </c>
      <c r="I5" s="12" t="s">
        <v>7</v>
      </c>
      <c r="J5" s="12" t="s">
        <v>54</v>
      </c>
    </row>
    <row r="6" spans="1:10" x14ac:dyDescent="0.3">
      <c r="A6" s="11">
        <v>41026</v>
      </c>
      <c r="B6" s="12">
        <v>3</v>
      </c>
      <c r="C6" s="12" t="s">
        <v>60</v>
      </c>
      <c r="D6" s="12" t="s">
        <v>58</v>
      </c>
      <c r="E6" s="12">
        <v>5</v>
      </c>
      <c r="F6" s="12" t="s">
        <v>63</v>
      </c>
      <c r="G6" s="13">
        <v>4800</v>
      </c>
      <c r="H6" s="12"/>
      <c r="I6" s="12" t="s">
        <v>55</v>
      </c>
      <c r="J6" s="12"/>
    </row>
    <row r="7" spans="1:10" x14ac:dyDescent="0.3">
      <c r="C7" s="9"/>
    </row>
    <row r="8" spans="1:10" x14ac:dyDescent="0.3">
      <c r="B8" s="6">
        <v>2</v>
      </c>
      <c r="C8" s="9" t="s">
        <v>128</v>
      </c>
      <c r="H8" s="2">
        <v>118</v>
      </c>
      <c r="I8" s="2" t="s">
        <v>11</v>
      </c>
    </row>
    <row r="9" spans="1:10" x14ac:dyDescent="0.3">
      <c r="A9" s="1"/>
      <c r="C9" s="7" t="s">
        <v>8</v>
      </c>
      <c r="D9" s="5" t="s">
        <v>65</v>
      </c>
    </row>
    <row r="10" spans="1:10" x14ac:dyDescent="0.3">
      <c r="C10" s="7" t="s">
        <v>10</v>
      </c>
      <c r="D10" s="5" t="s">
        <v>25</v>
      </c>
    </row>
    <row r="11" spans="1:10" x14ac:dyDescent="0.3">
      <c r="C11" s="7" t="s">
        <v>9</v>
      </c>
      <c r="D11" s="5" t="s">
        <v>18</v>
      </c>
    </row>
    <row r="12" spans="1:10" x14ac:dyDescent="0.3">
      <c r="A12" s="11" t="s">
        <v>53</v>
      </c>
      <c r="B12" s="12" t="s">
        <v>1</v>
      </c>
      <c r="C12" s="12" t="s">
        <v>2</v>
      </c>
      <c r="D12" s="12" t="s">
        <v>57</v>
      </c>
      <c r="E12" s="12" t="s">
        <v>3</v>
      </c>
      <c r="F12" s="12" t="s">
        <v>61</v>
      </c>
      <c r="G12" s="12" t="s">
        <v>5</v>
      </c>
      <c r="H12" s="12" t="s">
        <v>6</v>
      </c>
      <c r="I12" s="12" t="s">
        <v>7</v>
      </c>
      <c r="J12" s="12" t="s">
        <v>54</v>
      </c>
    </row>
    <row r="13" spans="1:10" x14ac:dyDescent="0.3">
      <c r="A13" s="11">
        <v>41007</v>
      </c>
      <c r="B13" s="12">
        <v>2</v>
      </c>
      <c r="C13" s="12" t="s">
        <v>48</v>
      </c>
      <c r="D13" s="12" t="s">
        <v>58</v>
      </c>
      <c r="E13" s="12">
        <v>5</v>
      </c>
      <c r="F13" s="12" t="s">
        <v>63</v>
      </c>
      <c r="G13" s="13">
        <v>2500</v>
      </c>
      <c r="H13" s="12"/>
      <c r="I13" s="12" t="s">
        <v>55</v>
      </c>
      <c r="J13" s="12">
        <v>2</v>
      </c>
    </row>
    <row r="15" spans="1:10" x14ac:dyDescent="0.3">
      <c r="B15" s="6">
        <v>3</v>
      </c>
      <c r="C15" s="9" t="s">
        <v>44</v>
      </c>
      <c r="H15" s="2">
        <v>118</v>
      </c>
      <c r="I15" s="2" t="s">
        <v>11</v>
      </c>
    </row>
    <row r="16" spans="1:10" x14ac:dyDescent="0.3">
      <c r="A16" s="1"/>
      <c r="C16" s="7" t="s">
        <v>8</v>
      </c>
      <c r="D16" s="5" t="s">
        <v>66</v>
      </c>
    </row>
    <row r="17" spans="1:10" x14ac:dyDescent="0.3">
      <c r="C17" s="7" t="s">
        <v>10</v>
      </c>
      <c r="D17" s="5" t="s">
        <v>67</v>
      </c>
    </row>
    <row r="18" spans="1:10" x14ac:dyDescent="0.3">
      <c r="C18" s="7" t="s">
        <v>9</v>
      </c>
      <c r="D18" s="5" t="s">
        <v>68</v>
      </c>
    </row>
    <row r="19" spans="1:10" x14ac:dyDescent="0.3">
      <c r="A19" s="11" t="s">
        <v>53</v>
      </c>
      <c r="B19" s="12" t="s">
        <v>1</v>
      </c>
      <c r="C19" s="12" t="s">
        <v>2</v>
      </c>
      <c r="D19" s="12" t="s">
        <v>57</v>
      </c>
      <c r="E19" s="12" t="s">
        <v>3</v>
      </c>
      <c r="F19" s="12" t="s">
        <v>61</v>
      </c>
      <c r="G19" s="12" t="s">
        <v>5</v>
      </c>
      <c r="H19" s="12" t="s">
        <v>6</v>
      </c>
      <c r="I19" s="12" t="s">
        <v>7</v>
      </c>
      <c r="J19" s="12" t="s">
        <v>54</v>
      </c>
    </row>
    <row r="20" spans="1:10" x14ac:dyDescent="0.3">
      <c r="A20" s="11">
        <v>41026</v>
      </c>
      <c r="B20" s="12">
        <v>1</v>
      </c>
      <c r="C20" s="12" t="s">
        <v>60</v>
      </c>
      <c r="D20" s="12" t="s">
        <v>58</v>
      </c>
      <c r="E20" s="12">
        <v>7</v>
      </c>
      <c r="F20" s="12" t="s">
        <v>26</v>
      </c>
      <c r="G20" s="13">
        <v>4600</v>
      </c>
      <c r="H20" s="12"/>
      <c r="I20" s="12" t="s">
        <v>62</v>
      </c>
      <c r="J20" s="12">
        <v>1</v>
      </c>
    </row>
    <row r="22" spans="1:10" x14ac:dyDescent="0.3">
      <c r="B22" s="6">
        <v>4</v>
      </c>
      <c r="C22" s="9" t="s">
        <v>43</v>
      </c>
      <c r="H22" s="2">
        <v>118</v>
      </c>
      <c r="I22" s="2" t="s">
        <v>11</v>
      </c>
    </row>
    <row r="23" spans="1:10" x14ac:dyDescent="0.3">
      <c r="A23" s="1"/>
      <c r="C23" s="7" t="s">
        <v>8</v>
      </c>
      <c r="D23" s="5" t="s">
        <v>69</v>
      </c>
    </row>
    <row r="24" spans="1:10" x14ac:dyDescent="0.3">
      <c r="C24" s="7" t="s">
        <v>10</v>
      </c>
      <c r="D24" s="5" t="s">
        <v>71</v>
      </c>
    </row>
    <row r="25" spans="1:10" x14ac:dyDescent="0.3">
      <c r="C25" s="7" t="s">
        <v>9</v>
      </c>
      <c r="D25" s="5" t="s">
        <v>70</v>
      </c>
    </row>
    <row r="26" spans="1:10" x14ac:dyDescent="0.3">
      <c r="A26" s="11" t="s">
        <v>53</v>
      </c>
      <c r="B26" s="12" t="s">
        <v>1</v>
      </c>
      <c r="C26" s="12" t="s">
        <v>2</v>
      </c>
      <c r="D26" s="12" t="s">
        <v>57</v>
      </c>
      <c r="E26" s="12" t="s">
        <v>3</v>
      </c>
      <c r="F26" s="12" t="s">
        <v>61</v>
      </c>
      <c r="G26" s="12" t="s">
        <v>5</v>
      </c>
      <c r="H26" s="12" t="s">
        <v>6</v>
      </c>
      <c r="I26" s="12" t="s">
        <v>7</v>
      </c>
      <c r="J26" s="12" t="s">
        <v>54</v>
      </c>
    </row>
    <row r="27" spans="1:10" x14ac:dyDescent="0.3">
      <c r="A27" s="11">
        <v>41026</v>
      </c>
      <c r="B27" s="12">
        <v>1</v>
      </c>
      <c r="C27" s="12" t="s">
        <v>60</v>
      </c>
      <c r="D27" s="12" t="s">
        <v>58</v>
      </c>
      <c r="E27" s="12">
        <v>5</v>
      </c>
      <c r="F27" s="12" t="s">
        <v>26</v>
      </c>
      <c r="G27" s="13">
        <v>4600</v>
      </c>
      <c r="H27" s="12"/>
      <c r="I27" s="12" t="s">
        <v>72</v>
      </c>
      <c r="J27" s="12"/>
    </row>
    <row r="29" spans="1:10" x14ac:dyDescent="0.3">
      <c r="B29" s="6">
        <v>5</v>
      </c>
      <c r="C29" s="9" t="s">
        <v>129</v>
      </c>
      <c r="H29" s="2">
        <v>118</v>
      </c>
      <c r="I29" s="2" t="s">
        <v>11</v>
      </c>
    </row>
    <row r="30" spans="1:10" x14ac:dyDescent="0.3">
      <c r="A30" s="1"/>
      <c r="C30" s="7" t="s">
        <v>8</v>
      </c>
      <c r="D30" s="5" t="s">
        <v>73</v>
      </c>
    </row>
    <row r="31" spans="1:10" x14ac:dyDescent="0.3">
      <c r="C31" s="7" t="s">
        <v>10</v>
      </c>
      <c r="D31" s="5" t="s">
        <v>75</v>
      </c>
    </row>
    <row r="32" spans="1:10" x14ac:dyDescent="0.3">
      <c r="C32" s="7" t="s">
        <v>9</v>
      </c>
      <c r="D32" s="5" t="s">
        <v>74</v>
      </c>
    </row>
    <row r="33" spans="1:10" x14ac:dyDescent="0.3">
      <c r="A33" s="11" t="s">
        <v>53</v>
      </c>
      <c r="B33" s="12" t="s">
        <v>1</v>
      </c>
      <c r="C33" s="12" t="s">
        <v>2</v>
      </c>
      <c r="D33" s="12" t="s">
        <v>57</v>
      </c>
      <c r="E33" s="12" t="s">
        <v>3</v>
      </c>
      <c r="F33" s="12" t="s">
        <v>61</v>
      </c>
      <c r="G33" s="12" t="s">
        <v>5</v>
      </c>
      <c r="H33" s="12" t="s">
        <v>6</v>
      </c>
      <c r="I33" s="12" t="s">
        <v>7</v>
      </c>
      <c r="J33" s="12" t="s">
        <v>54</v>
      </c>
    </row>
    <row r="34" spans="1:10" x14ac:dyDescent="0.3">
      <c r="A34" s="11"/>
      <c r="B34" s="12"/>
      <c r="C34" s="12" t="s">
        <v>154</v>
      </c>
      <c r="D34" s="12" t="s">
        <v>58</v>
      </c>
      <c r="E34" s="12">
        <v>4</v>
      </c>
      <c r="F34" s="12" t="s">
        <v>26</v>
      </c>
      <c r="G34" s="13"/>
      <c r="H34" s="12"/>
      <c r="I34" s="12"/>
      <c r="J34" s="12"/>
    </row>
    <row r="36" spans="1:10" x14ac:dyDescent="0.3">
      <c r="B36" s="6">
        <v>6</v>
      </c>
      <c r="C36" s="9" t="s">
        <v>130</v>
      </c>
      <c r="H36" s="2">
        <v>118</v>
      </c>
      <c r="I36" s="2" t="s">
        <v>11</v>
      </c>
    </row>
    <row r="37" spans="1:10" x14ac:dyDescent="0.3">
      <c r="A37" s="1"/>
      <c r="C37" s="7" t="s">
        <v>8</v>
      </c>
      <c r="D37" s="5" t="s">
        <v>76</v>
      </c>
    </row>
    <row r="38" spans="1:10" x14ac:dyDescent="0.3">
      <c r="C38" s="7" t="s">
        <v>10</v>
      </c>
      <c r="D38" s="5" t="s">
        <v>77</v>
      </c>
    </row>
    <row r="39" spans="1:10" x14ac:dyDescent="0.3">
      <c r="C39" s="7" t="s">
        <v>9</v>
      </c>
      <c r="D39" s="5" t="s">
        <v>78</v>
      </c>
    </row>
    <row r="40" spans="1:10" x14ac:dyDescent="0.3">
      <c r="A40" s="11" t="s">
        <v>53</v>
      </c>
      <c r="B40" s="12" t="s">
        <v>1</v>
      </c>
      <c r="C40" s="12" t="s">
        <v>2</v>
      </c>
      <c r="D40" s="12" t="s">
        <v>57</v>
      </c>
      <c r="E40" s="12" t="s">
        <v>3</v>
      </c>
      <c r="F40" s="12" t="s">
        <v>61</v>
      </c>
      <c r="G40" s="12" t="s">
        <v>5</v>
      </c>
      <c r="H40" s="12" t="s">
        <v>6</v>
      </c>
      <c r="I40" s="12" t="s">
        <v>7</v>
      </c>
      <c r="J40" s="12" t="s">
        <v>54</v>
      </c>
    </row>
    <row r="41" spans="1:10" x14ac:dyDescent="0.3">
      <c r="A41" s="11">
        <v>41026</v>
      </c>
      <c r="B41" s="12">
        <v>3</v>
      </c>
      <c r="C41" s="12" t="s">
        <v>60</v>
      </c>
      <c r="D41" s="12" t="s">
        <v>58</v>
      </c>
      <c r="E41" s="12">
        <v>5</v>
      </c>
      <c r="F41" s="12" t="s">
        <v>79</v>
      </c>
      <c r="G41" s="13">
        <v>4800</v>
      </c>
      <c r="H41" s="12"/>
      <c r="I41" s="12" t="s">
        <v>62</v>
      </c>
      <c r="J41" s="12"/>
    </row>
  </sheetData>
  <pageMargins left="0.7" right="0.7" top="0.75" bottom="0.75" header="0.3" footer="0.3"/>
  <pageSetup orientation="portrait" r:id="rId1"/>
  <headerFooter>
    <oddHeader>&amp;L&amp;"-,Bold"&amp;14RACE#2&amp;C&amp;"-,Bold"&amp;14 7 Furlong                 1:45pm&amp;R&amp;"-,Bold"&amp;14Purse $ 3,200.00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J10" sqref="J10"/>
    </sheetView>
  </sheetViews>
  <sheetFormatPr defaultColWidth="8.85546875" defaultRowHeight="16.5" x14ac:dyDescent="0.3"/>
  <cols>
    <col min="1" max="1" width="10.7109375" style="4" bestFit="1" customWidth="1"/>
    <col min="2" max="2" width="8.140625" style="2" bestFit="1" customWidth="1"/>
    <col min="3" max="3" width="12" style="2" customWidth="1"/>
    <col min="4" max="4" width="5.85546875" style="2" customWidth="1"/>
    <col min="5" max="5" width="5.42578125" style="2" bestFit="1" customWidth="1"/>
    <col min="6" max="6" width="10.28515625" style="2" bestFit="1" customWidth="1"/>
    <col min="7" max="7" width="10.85546875" style="2" bestFit="1" customWidth="1"/>
    <col min="8" max="8" width="8.5703125" style="2" bestFit="1" customWidth="1"/>
    <col min="9" max="9" width="8.28515625" style="2" bestFit="1" customWidth="1"/>
    <col min="10" max="10" width="6.28515625" style="2" bestFit="1" customWidth="1"/>
    <col min="11" max="16384" width="8.85546875" style="2"/>
  </cols>
  <sheetData>
    <row r="1" spans="1:10" x14ac:dyDescent="0.3">
      <c r="B1" s="6">
        <v>1</v>
      </c>
      <c r="C1" s="9" t="s">
        <v>28</v>
      </c>
      <c r="H1" s="2">
        <v>118</v>
      </c>
      <c r="I1" s="2" t="s">
        <v>11</v>
      </c>
    </row>
    <row r="2" spans="1:10" x14ac:dyDescent="0.3">
      <c r="A2" s="1"/>
      <c r="C2" s="7" t="s">
        <v>8</v>
      </c>
      <c r="D2" s="5" t="s">
        <v>20</v>
      </c>
    </row>
    <row r="3" spans="1:10" x14ac:dyDescent="0.3">
      <c r="C3" s="7" t="s">
        <v>10</v>
      </c>
      <c r="D3" s="5" t="s">
        <v>21</v>
      </c>
    </row>
    <row r="4" spans="1:10" x14ac:dyDescent="0.3">
      <c r="C4" s="7" t="s">
        <v>9</v>
      </c>
      <c r="D4" s="5" t="s">
        <v>22</v>
      </c>
    </row>
    <row r="5" spans="1:10" x14ac:dyDescent="0.3">
      <c r="A5" s="11" t="s">
        <v>53</v>
      </c>
      <c r="B5" s="12" t="s">
        <v>1</v>
      </c>
      <c r="C5" s="12" t="s">
        <v>2</v>
      </c>
      <c r="D5" s="12" t="s">
        <v>57</v>
      </c>
      <c r="E5" s="12" t="s">
        <v>3</v>
      </c>
      <c r="F5" s="12" t="s">
        <v>61</v>
      </c>
      <c r="G5" s="12" t="s">
        <v>5</v>
      </c>
      <c r="H5" s="12" t="s">
        <v>6</v>
      </c>
      <c r="I5" s="12" t="s">
        <v>7</v>
      </c>
      <c r="J5" s="12" t="s">
        <v>54</v>
      </c>
    </row>
    <row r="6" spans="1:10" x14ac:dyDescent="0.3">
      <c r="A6" s="11">
        <v>41007</v>
      </c>
      <c r="B6" s="12">
        <v>3</v>
      </c>
      <c r="C6" s="12" t="s">
        <v>48</v>
      </c>
      <c r="D6" s="12" t="s">
        <v>58</v>
      </c>
      <c r="E6" s="12">
        <v>6</v>
      </c>
      <c r="F6" s="12" t="s">
        <v>26</v>
      </c>
      <c r="G6" s="13">
        <v>3000</v>
      </c>
      <c r="H6" s="12"/>
      <c r="I6" s="12" t="s">
        <v>55</v>
      </c>
      <c r="J6" s="12" t="s">
        <v>85</v>
      </c>
    </row>
    <row r="8" spans="1:10" x14ac:dyDescent="0.3">
      <c r="B8" s="6">
        <v>2</v>
      </c>
      <c r="C8" s="9" t="s">
        <v>131</v>
      </c>
      <c r="H8" s="2">
        <v>118</v>
      </c>
      <c r="I8" s="2" t="s">
        <v>11</v>
      </c>
    </row>
    <row r="9" spans="1:10" x14ac:dyDescent="0.3">
      <c r="A9" s="1"/>
      <c r="C9" s="7" t="s">
        <v>8</v>
      </c>
      <c r="D9" s="5" t="s">
        <v>119</v>
      </c>
    </row>
    <row r="10" spans="1:10" x14ac:dyDescent="0.3">
      <c r="C10" s="7" t="s">
        <v>10</v>
      </c>
      <c r="D10" s="5" t="s">
        <v>120</v>
      </c>
    </row>
    <row r="11" spans="1:10" x14ac:dyDescent="0.3">
      <c r="C11" s="7" t="s">
        <v>9</v>
      </c>
      <c r="D11" s="5" t="s">
        <v>119</v>
      </c>
    </row>
    <row r="12" spans="1:10" x14ac:dyDescent="0.3">
      <c r="A12" s="11" t="s">
        <v>53</v>
      </c>
      <c r="B12" s="12" t="s">
        <v>1</v>
      </c>
      <c r="C12" s="12" t="s">
        <v>2</v>
      </c>
      <c r="D12" s="12" t="s">
        <v>57</v>
      </c>
      <c r="E12" s="12" t="s">
        <v>3</v>
      </c>
      <c r="F12" s="12" t="s">
        <v>61</v>
      </c>
      <c r="G12" s="12" t="s">
        <v>5</v>
      </c>
      <c r="H12" s="12" t="s">
        <v>6</v>
      </c>
      <c r="I12" s="12" t="s">
        <v>7</v>
      </c>
      <c r="J12" s="12" t="s">
        <v>54</v>
      </c>
    </row>
    <row r="13" spans="1:10" x14ac:dyDescent="0.3">
      <c r="A13" s="11">
        <v>41026</v>
      </c>
      <c r="B13" s="12">
        <v>5</v>
      </c>
      <c r="C13" s="12" t="s">
        <v>60</v>
      </c>
      <c r="D13" s="12" t="s">
        <v>58</v>
      </c>
      <c r="E13" s="12">
        <v>5</v>
      </c>
      <c r="F13" s="12" t="s">
        <v>83</v>
      </c>
      <c r="G13" s="13">
        <v>5400</v>
      </c>
      <c r="H13" s="12"/>
      <c r="I13" s="12" t="s">
        <v>72</v>
      </c>
      <c r="J13" s="12" t="s">
        <v>121</v>
      </c>
    </row>
    <row r="15" spans="1:10" x14ac:dyDescent="0.3">
      <c r="B15" s="6">
        <v>3</v>
      </c>
      <c r="C15" s="9" t="s">
        <v>132</v>
      </c>
      <c r="H15" s="2">
        <v>118</v>
      </c>
      <c r="I15" s="2" t="s">
        <v>11</v>
      </c>
    </row>
    <row r="16" spans="1:10" x14ac:dyDescent="0.3">
      <c r="A16" s="1"/>
      <c r="C16" s="7" t="s">
        <v>8</v>
      </c>
      <c r="D16" s="5" t="s">
        <v>86</v>
      </c>
    </row>
    <row r="17" spans="1:11" x14ac:dyDescent="0.3">
      <c r="C17" s="7" t="s">
        <v>10</v>
      </c>
      <c r="D17" s="5" t="s">
        <v>88</v>
      </c>
    </row>
    <row r="18" spans="1:11" x14ac:dyDescent="0.3">
      <c r="C18" s="7" t="s">
        <v>9</v>
      </c>
      <c r="D18" s="5" t="s">
        <v>87</v>
      </c>
    </row>
    <row r="19" spans="1:11" x14ac:dyDescent="0.3">
      <c r="A19" s="11" t="s">
        <v>53</v>
      </c>
      <c r="B19" s="12" t="s">
        <v>1</v>
      </c>
      <c r="C19" s="12" t="s">
        <v>2</v>
      </c>
      <c r="D19" s="12" t="s">
        <v>57</v>
      </c>
      <c r="E19" s="12" t="s">
        <v>3</v>
      </c>
      <c r="F19" s="12" t="s">
        <v>61</v>
      </c>
      <c r="G19" s="12" t="s">
        <v>5</v>
      </c>
      <c r="H19" s="12" t="s">
        <v>6</v>
      </c>
      <c r="I19" s="12" t="s">
        <v>7</v>
      </c>
      <c r="J19" s="12" t="s">
        <v>54</v>
      </c>
    </row>
    <row r="20" spans="1:11" x14ac:dyDescent="0.3">
      <c r="A20" s="11">
        <v>41026</v>
      </c>
      <c r="B20" s="12">
        <v>11</v>
      </c>
      <c r="C20" s="12" t="s">
        <v>60</v>
      </c>
      <c r="D20" s="12" t="s">
        <v>58</v>
      </c>
      <c r="E20" s="12">
        <v>6</v>
      </c>
      <c r="F20" s="12" t="s">
        <v>83</v>
      </c>
      <c r="G20" s="13">
        <v>6200</v>
      </c>
      <c r="H20" s="12"/>
      <c r="I20" s="12" t="s">
        <v>72</v>
      </c>
      <c r="J20" s="12" t="s">
        <v>84</v>
      </c>
    </row>
    <row r="22" spans="1:11" x14ac:dyDescent="0.3">
      <c r="B22" s="6">
        <v>5</v>
      </c>
      <c r="C22" s="9" t="s">
        <v>133</v>
      </c>
      <c r="H22" s="2">
        <v>118</v>
      </c>
      <c r="I22" s="2" t="s">
        <v>11</v>
      </c>
      <c r="K22" s="10"/>
    </row>
    <row r="23" spans="1:11" x14ac:dyDescent="0.3">
      <c r="A23" s="1"/>
      <c r="C23" s="7" t="s">
        <v>8</v>
      </c>
      <c r="D23" s="5" t="s">
        <v>80</v>
      </c>
      <c r="K23" s="10"/>
    </row>
    <row r="24" spans="1:11" x14ac:dyDescent="0.3">
      <c r="C24" s="7" t="s">
        <v>10</v>
      </c>
      <c r="D24" s="5" t="s">
        <v>146</v>
      </c>
      <c r="K24" s="10"/>
    </row>
    <row r="25" spans="1:11" x14ac:dyDescent="0.3">
      <c r="C25" s="7" t="s">
        <v>9</v>
      </c>
      <c r="D25" s="5" t="s">
        <v>81</v>
      </c>
      <c r="K25" s="10"/>
    </row>
    <row r="26" spans="1:11" x14ac:dyDescent="0.3">
      <c r="A26" s="11" t="s">
        <v>53</v>
      </c>
      <c r="B26" s="12" t="s">
        <v>1</v>
      </c>
      <c r="C26" s="12" t="s">
        <v>2</v>
      </c>
      <c r="D26" s="12" t="s">
        <v>57</v>
      </c>
      <c r="E26" s="12" t="s">
        <v>3</v>
      </c>
      <c r="F26" s="12" t="s">
        <v>61</v>
      </c>
      <c r="G26" s="12" t="s">
        <v>5</v>
      </c>
      <c r="H26" s="12" t="s">
        <v>6</v>
      </c>
      <c r="I26" s="12" t="s">
        <v>7</v>
      </c>
      <c r="J26" s="12" t="s">
        <v>54</v>
      </c>
      <c r="K26" s="10"/>
    </row>
    <row r="27" spans="1:11" x14ac:dyDescent="0.3">
      <c r="A27" s="11">
        <v>41026</v>
      </c>
      <c r="B27" s="12">
        <v>5</v>
      </c>
      <c r="C27" s="12" t="s">
        <v>60</v>
      </c>
      <c r="D27" s="12" t="s">
        <v>58</v>
      </c>
      <c r="E27" s="12">
        <v>5</v>
      </c>
      <c r="F27" s="12" t="s">
        <v>83</v>
      </c>
      <c r="G27" s="13">
        <v>5400</v>
      </c>
      <c r="H27" s="12"/>
      <c r="I27" s="12" t="s">
        <v>62</v>
      </c>
      <c r="J27" s="12" t="s">
        <v>84</v>
      </c>
      <c r="K27" s="10"/>
    </row>
    <row r="29" spans="1:11" x14ac:dyDescent="0.3">
      <c r="B29" s="6">
        <v>5</v>
      </c>
      <c r="C29" s="9" t="s">
        <v>141</v>
      </c>
      <c r="H29" s="2">
        <v>116</v>
      </c>
      <c r="I29" s="2" t="s">
        <v>11</v>
      </c>
    </row>
    <row r="30" spans="1:11" x14ac:dyDescent="0.3">
      <c r="A30" s="1"/>
      <c r="C30" s="7" t="s">
        <v>8</v>
      </c>
      <c r="D30" s="5" t="s">
        <v>93</v>
      </c>
    </row>
    <row r="31" spans="1:11" x14ac:dyDescent="0.3">
      <c r="C31" s="7" t="s">
        <v>10</v>
      </c>
      <c r="D31" s="5" t="s">
        <v>94</v>
      </c>
    </row>
    <row r="32" spans="1:11" x14ac:dyDescent="0.3">
      <c r="C32" s="7" t="s">
        <v>9</v>
      </c>
      <c r="D32" s="5" t="s">
        <v>95</v>
      </c>
    </row>
    <row r="33" spans="1:10" x14ac:dyDescent="0.3">
      <c r="A33" s="11" t="s">
        <v>53</v>
      </c>
      <c r="B33" s="12" t="s">
        <v>1</v>
      </c>
      <c r="C33" s="12" t="s">
        <v>2</v>
      </c>
      <c r="D33" s="12" t="s">
        <v>57</v>
      </c>
      <c r="E33" s="12" t="s">
        <v>3</v>
      </c>
      <c r="F33" s="12" t="s">
        <v>61</v>
      </c>
      <c r="G33" s="12" t="s">
        <v>5</v>
      </c>
      <c r="H33" s="12" t="s">
        <v>6</v>
      </c>
      <c r="I33" s="12" t="s">
        <v>7</v>
      </c>
      <c r="J33" s="12" t="s">
        <v>54</v>
      </c>
    </row>
    <row r="34" spans="1:10" x14ac:dyDescent="0.3">
      <c r="A34" s="11"/>
      <c r="B34" s="12"/>
      <c r="C34" s="12" t="s">
        <v>48</v>
      </c>
      <c r="D34" s="12" t="s">
        <v>58</v>
      </c>
      <c r="E34" s="12">
        <v>7</v>
      </c>
      <c r="F34" s="12" t="s">
        <v>26</v>
      </c>
      <c r="G34" s="13"/>
      <c r="H34" s="12"/>
      <c r="I34" s="12" t="s">
        <v>55</v>
      </c>
      <c r="J34" s="12"/>
    </row>
    <row r="36" spans="1:10" x14ac:dyDescent="0.3">
      <c r="B36" s="6">
        <v>6</v>
      </c>
      <c r="C36" s="9" t="s">
        <v>116</v>
      </c>
      <c r="H36" s="2">
        <v>118</v>
      </c>
      <c r="I36" s="2" t="s">
        <v>11</v>
      </c>
    </row>
    <row r="37" spans="1:10" x14ac:dyDescent="0.3">
      <c r="A37" s="1"/>
      <c r="C37" s="7" t="s">
        <v>8</v>
      </c>
      <c r="D37" s="5" t="s">
        <v>117</v>
      </c>
    </row>
    <row r="38" spans="1:10" x14ac:dyDescent="0.3">
      <c r="C38" s="7" t="s">
        <v>10</v>
      </c>
      <c r="D38" s="5" t="s">
        <v>118</v>
      </c>
    </row>
    <row r="39" spans="1:10" x14ac:dyDescent="0.3">
      <c r="C39" s="7" t="s">
        <v>9</v>
      </c>
      <c r="D39" s="5" t="s">
        <v>117</v>
      </c>
    </row>
    <row r="40" spans="1:10" x14ac:dyDescent="0.3">
      <c r="A40" s="11" t="s">
        <v>53</v>
      </c>
      <c r="B40" s="12" t="s">
        <v>1</v>
      </c>
      <c r="C40" s="12" t="s">
        <v>2</v>
      </c>
      <c r="D40" s="12" t="s">
        <v>57</v>
      </c>
      <c r="E40" s="12" t="s">
        <v>3</v>
      </c>
      <c r="F40" s="12" t="s">
        <v>61</v>
      </c>
      <c r="G40" s="12" t="s">
        <v>5</v>
      </c>
      <c r="H40" s="12" t="s">
        <v>6</v>
      </c>
      <c r="I40" s="12" t="s">
        <v>7</v>
      </c>
      <c r="J40" s="12" t="s">
        <v>54</v>
      </c>
    </row>
    <row r="41" spans="1:10" x14ac:dyDescent="0.3">
      <c r="A41" s="11">
        <v>41026</v>
      </c>
      <c r="B41" s="12">
        <v>4</v>
      </c>
      <c r="C41" s="12" t="s">
        <v>60</v>
      </c>
      <c r="D41" s="12" t="s">
        <v>58</v>
      </c>
      <c r="E41" s="12">
        <v>6</v>
      </c>
      <c r="F41" s="12" t="s">
        <v>26</v>
      </c>
      <c r="G41" s="13">
        <v>6400</v>
      </c>
      <c r="H41" s="12"/>
      <c r="I41" s="12" t="s">
        <v>72</v>
      </c>
      <c r="J41" s="12" t="s">
        <v>84</v>
      </c>
    </row>
  </sheetData>
  <pageMargins left="0.7" right="0.7" top="0.75" bottom="0.75" header="0.3" footer="0.3"/>
  <pageSetup orientation="portrait" r:id="rId1"/>
  <headerFooter>
    <oddHeader>&amp;L&amp;"-,Bold"&amp;14RACE#3&amp;C&amp;"-,Bold"&amp;14 7 Furlongs              2:30pm&amp;R&amp;"-,Bold"&amp;14Purse $ 3,500.00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J10" sqref="J10"/>
    </sheetView>
  </sheetViews>
  <sheetFormatPr defaultColWidth="8.85546875" defaultRowHeight="16.5" x14ac:dyDescent="0.3"/>
  <cols>
    <col min="1" max="1" width="10.7109375" style="4" bestFit="1" customWidth="1"/>
    <col min="2" max="2" width="8.140625" style="2" bestFit="1" customWidth="1"/>
    <col min="3" max="3" width="11.140625" style="2" customWidth="1"/>
    <col min="4" max="4" width="4.28515625" style="2" bestFit="1" customWidth="1"/>
    <col min="5" max="5" width="5.42578125" style="2" bestFit="1" customWidth="1"/>
    <col min="6" max="6" width="10.28515625" style="2" bestFit="1" customWidth="1"/>
    <col min="7" max="7" width="10.85546875" style="2" bestFit="1" customWidth="1"/>
    <col min="8" max="8" width="8.5703125" style="2" bestFit="1" customWidth="1"/>
    <col min="9" max="9" width="8.28515625" style="2" bestFit="1" customWidth="1"/>
    <col min="10" max="10" width="6.28515625" style="2" bestFit="1" customWidth="1"/>
    <col min="11" max="16384" width="8.85546875" style="2"/>
  </cols>
  <sheetData>
    <row r="1" spans="1:10" x14ac:dyDescent="0.3">
      <c r="B1" s="6">
        <v>1</v>
      </c>
      <c r="C1" s="9" t="s">
        <v>138</v>
      </c>
      <c r="H1" s="2">
        <v>118</v>
      </c>
      <c r="I1" s="2" t="s">
        <v>11</v>
      </c>
    </row>
    <row r="2" spans="1:10" x14ac:dyDescent="0.3">
      <c r="A2" s="1"/>
      <c r="C2" s="7" t="s">
        <v>8</v>
      </c>
      <c r="D2" s="5" t="s">
        <v>18</v>
      </c>
    </row>
    <row r="3" spans="1:10" x14ac:dyDescent="0.3">
      <c r="C3" s="7" t="s">
        <v>10</v>
      </c>
      <c r="D3" s="5" t="s">
        <v>35</v>
      </c>
    </row>
    <row r="4" spans="1:10" x14ac:dyDescent="0.3">
      <c r="C4" s="7" t="s">
        <v>9</v>
      </c>
      <c r="D4" s="5" t="s">
        <v>19</v>
      </c>
    </row>
    <row r="5" spans="1:10" x14ac:dyDescent="0.3">
      <c r="A5" s="11" t="s">
        <v>53</v>
      </c>
      <c r="B5" s="12" t="s">
        <v>1</v>
      </c>
      <c r="C5" s="12" t="s">
        <v>2</v>
      </c>
      <c r="D5" s="12" t="s">
        <v>57</v>
      </c>
      <c r="E5" s="12" t="s">
        <v>3</v>
      </c>
      <c r="F5" s="12" t="s">
        <v>61</v>
      </c>
      <c r="G5" s="12" t="s">
        <v>5</v>
      </c>
      <c r="H5" s="12" t="s">
        <v>6</v>
      </c>
      <c r="I5" s="12" t="s">
        <v>7</v>
      </c>
      <c r="J5" s="12" t="s">
        <v>54</v>
      </c>
    </row>
    <row r="6" spans="1:10" x14ac:dyDescent="0.3">
      <c r="A6" s="11">
        <v>41007</v>
      </c>
      <c r="B6" s="12">
        <v>4</v>
      </c>
      <c r="C6" s="12" t="s">
        <v>48</v>
      </c>
      <c r="D6" s="12" t="s">
        <v>97</v>
      </c>
      <c r="E6" s="12">
        <v>4</v>
      </c>
      <c r="F6" s="12" t="s">
        <v>26</v>
      </c>
      <c r="G6" s="13">
        <v>3500</v>
      </c>
      <c r="H6" s="12"/>
      <c r="I6" s="12" t="s">
        <v>55</v>
      </c>
      <c r="J6" s="12">
        <v>3</v>
      </c>
    </row>
    <row r="8" spans="1:10" x14ac:dyDescent="0.3">
      <c r="B8" s="6">
        <v>2</v>
      </c>
      <c r="C8" s="9" t="s">
        <v>29</v>
      </c>
      <c r="H8" s="2">
        <v>114</v>
      </c>
      <c r="I8" s="2" t="s">
        <v>11</v>
      </c>
    </row>
    <row r="9" spans="1:10" x14ac:dyDescent="0.3">
      <c r="A9" s="1"/>
      <c r="C9" s="7" t="s">
        <v>8</v>
      </c>
      <c r="D9" s="5" t="s">
        <v>16</v>
      </c>
    </row>
    <row r="10" spans="1:10" x14ac:dyDescent="0.3">
      <c r="C10" s="7" t="s">
        <v>10</v>
      </c>
      <c r="D10" s="5" t="s">
        <v>21</v>
      </c>
    </row>
    <row r="11" spans="1:10" x14ac:dyDescent="0.3">
      <c r="C11" s="7" t="s">
        <v>9</v>
      </c>
      <c r="D11" s="5" t="s">
        <v>17</v>
      </c>
    </row>
    <row r="12" spans="1:10" x14ac:dyDescent="0.3">
      <c r="A12" s="11" t="s">
        <v>53</v>
      </c>
      <c r="B12" s="12" t="s">
        <v>1</v>
      </c>
      <c r="C12" s="12" t="s">
        <v>2</v>
      </c>
      <c r="D12" s="12" t="s">
        <v>57</v>
      </c>
      <c r="E12" s="12" t="s">
        <v>3</v>
      </c>
      <c r="F12" s="12" t="s">
        <v>61</v>
      </c>
      <c r="G12" s="12" t="s">
        <v>5</v>
      </c>
      <c r="H12" s="12" t="s">
        <v>6</v>
      </c>
      <c r="I12" s="12" t="s">
        <v>7</v>
      </c>
      <c r="J12" s="12" t="s">
        <v>54</v>
      </c>
    </row>
    <row r="13" spans="1:10" x14ac:dyDescent="0.3">
      <c r="A13" s="11">
        <v>41007</v>
      </c>
      <c r="B13" s="12">
        <v>4</v>
      </c>
      <c r="C13" s="12" t="s">
        <v>48</v>
      </c>
      <c r="D13" s="12" t="s">
        <v>99</v>
      </c>
      <c r="E13" s="12">
        <v>6</v>
      </c>
      <c r="F13" s="12" t="s">
        <v>26</v>
      </c>
      <c r="G13" s="13">
        <v>3000</v>
      </c>
      <c r="H13" s="12"/>
      <c r="I13" s="12" t="s">
        <v>98</v>
      </c>
      <c r="J13" s="12">
        <v>4</v>
      </c>
    </row>
    <row r="15" spans="1:10" x14ac:dyDescent="0.3">
      <c r="B15" s="6">
        <v>3</v>
      </c>
      <c r="C15" s="9" t="s">
        <v>139</v>
      </c>
      <c r="H15" s="2">
        <v>118</v>
      </c>
      <c r="I15" s="2" t="s">
        <v>11</v>
      </c>
    </row>
    <row r="16" spans="1:10" x14ac:dyDescent="0.3">
      <c r="A16" s="1"/>
      <c r="C16" s="7" t="s">
        <v>8</v>
      </c>
      <c r="D16" s="5" t="s">
        <v>36</v>
      </c>
    </row>
    <row r="17" spans="1:10" x14ac:dyDescent="0.3">
      <c r="C17" s="7" t="s">
        <v>10</v>
      </c>
      <c r="D17" s="5" t="s">
        <v>37</v>
      </c>
    </row>
    <row r="18" spans="1:10" x14ac:dyDescent="0.3">
      <c r="C18" s="7" t="s">
        <v>9</v>
      </c>
      <c r="D18" s="5" t="s">
        <v>38</v>
      </c>
    </row>
    <row r="19" spans="1:10" x14ac:dyDescent="0.3">
      <c r="A19" s="11" t="s">
        <v>53</v>
      </c>
      <c r="B19" s="12" t="s">
        <v>1</v>
      </c>
      <c r="C19" s="12" t="s">
        <v>2</v>
      </c>
      <c r="D19" s="12" t="s">
        <v>57</v>
      </c>
      <c r="E19" s="12" t="s">
        <v>3</v>
      </c>
      <c r="F19" s="12" t="s">
        <v>61</v>
      </c>
      <c r="G19" s="12" t="s">
        <v>5</v>
      </c>
      <c r="H19" s="12" t="s">
        <v>6</v>
      </c>
      <c r="I19" s="12" t="s">
        <v>7</v>
      </c>
      <c r="J19" s="12" t="s">
        <v>54</v>
      </c>
    </row>
    <row r="20" spans="1:10" x14ac:dyDescent="0.3">
      <c r="A20" s="11">
        <v>41026</v>
      </c>
      <c r="B20" s="12">
        <v>4</v>
      </c>
      <c r="C20" s="12" t="s">
        <v>48</v>
      </c>
      <c r="D20" s="12" t="s">
        <v>96</v>
      </c>
      <c r="E20" s="12">
        <v>4</v>
      </c>
      <c r="F20" s="12" t="s">
        <v>100</v>
      </c>
      <c r="G20" s="13">
        <v>8900</v>
      </c>
      <c r="H20" s="12"/>
      <c r="I20" s="12" t="s">
        <v>55</v>
      </c>
      <c r="J20" s="12" t="s">
        <v>85</v>
      </c>
    </row>
    <row r="21" spans="1:10" x14ac:dyDescent="0.3">
      <c r="A21" s="11">
        <v>41007</v>
      </c>
      <c r="B21" s="12">
        <v>4</v>
      </c>
      <c r="C21" s="12" t="s">
        <v>48</v>
      </c>
      <c r="D21" s="12" t="s">
        <v>96</v>
      </c>
      <c r="E21" s="12">
        <v>4</v>
      </c>
      <c r="F21" s="12" t="s">
        <v>26</v>
      </c>
      <c r="G21" s="13">
        <v>3000</v>
      </c>
      <c r="H21" s="12"/>
      <c r="I21" s="12" t="s">
        <v>55</v>
      </c>
      <c r="J21" s="12" t="s">
        <v>85</v>
      </c>
    </row>
    <row r="22" spans="1:10" x14ac:dyDescent="0.3">
      <c r="G22" s="8"/>
    </row>
    <row r="23" spans="1:10" x14ac:dyDescent="0.3">
      <c r="B23" s="6">
        <v>4</v>
      </c>
      <c r="C23" s="9" t="s">
        <v>140</v>
      </c>
      <c r="H23" s="2">
        <v>118</v>
      </c>
      <c r="I23" s="2" t="s">
        <v>11</v>
      </c>
    </row>
    <row r="24" spans="1:10" x14ac:dyDescent="0.3">
      <c r="A24" s="1"/>
      <c r="C24" s="7" t="s">
        <v>8</v>
      </c>
      <c r="D24" s="5" t="s">
        <v>23</v>
      </c>
    </row>
    <row r="25" spans="1:10" x14ac:dyDescent="0.3">
      <c r="C25" s="7" t="s">
        <v>10</v>
      </c>
      <c r="D25" s="5" t="s">
        <v>24</v>
      </c>
    </row>
    <row r="26" spans="1:10" x14ac:dyDescent="0.3">
      <c r="C26" s="7" t="s">
        <v>9</v>
      </c>
      <c r="E26" s="5"/>
    </row>
    <row r="27" spans="1:10" x14ac:dyDescent="0.3">
      <c r="A27" s="11" t="s">
        <v>53</v>
      </c>
      <c r="B27" s="12" t="s">
        <v>1</v>
      </c>
      <c r="C27" s="12" t="s">
        <v>2</v>
      </c>
      <c r="D27" s="12" t="s">
        <v>57</v>
      </c>
      <c r="E27" s="12" t="s">
        <v>3</v>
      </c>
      <c r="F27" s="12" t="s">
        <v>61</v>
      </c>
      <c r="G27" s="12" t="s">
        <v>5</v>
      </c>
      <c r="H27" s="12" t="s">
        <v>6</v>
      </c>
      <c r="I27" s="12" t="s">
        <v>7</v>
      </c>
      <c r="J27" s="12" t="s">
        <v>54</v>
      </c>
    </row>
    <row r="28" spans="1:10" x14ac:dyDescent="0.3">
      <c r="A28" s="11">
        <v>41007</v>
      </c>
      <c r="B28" s="12">
        <v>4</v>
      </c>
      <c r="C28" s="12" t="s">
        <v>48</v>
      </c>
      <c r="D28" s="12" t="s">
        <v>99</v>
      </c>
      <c r="E28" s="12">
        <v>5</v>
      </c>
      <c r="F28" s="12" t="s">
        <v>26</v>
      </c>
      <c r="G28" s="13">
        <v>3000</v>
      </c>
      <c r="H28" s="12"/>
      <c r="I28" s="12" t="s">
        <v>55</v>
      </c>
      <c r="J28" s="12" t="s">
        <v>102</v>
      </c>
    </row>
    <row r="29" spans="1:10" x14ac:dyDescent="0.3">
      <c r="A29" s="11">
        <v>40923</v>
      </c>
      <c r="B29" s="12">
        <v>5</v>
      </c>
      <c r="C29" s="12" t="s">
        <v>48</v>
      </c>
      <c r="D29" s="12" t="s">
        <v>99</v>
      </c>
      <c r="E29" s="12">
        <v>5</v>
      </c>
      <c r="F29" s="12" t="s">
        <v>101</v>
      </c>
      <c r="G29" s="13">
        <v>4000</v>
      </c>
      <c r="H29" s="12"/>
      <c r="I29" s="12" t="s">
        <v>55</v>
      </c>
      <c r="J29" s="12" t="s">
        <v>85</v>
      </c>
    </row>
    <row r="32" spans="1:10" x14ac:dyDescent="0.3">
      <c r="B32" s="6"/>
      <c r="C32" s="9"/>
    </row>
    <row r="33" spans="1:5" x14ac:dyDescent="0.3">
      <c r="A33" s="1"/>
      <c r="C33" s="3"/>
      <c r="E33" s="5"/>
    </row>
    <row r="34" spans="1:5" x14ac:dyDescent="0.3">
      <c r="C34" s="3"/>
      <c r="E34" s="5"/>
    </row>
    <row r="35" spans="1:5" x14ac:dyDescent="0.3">
      <c r="C35" s="3"/>
      <c r="E35" s="5"/>
    </row>
    <row r="39" spans="1:5" x14ac:dyDescent="0.3">
      <c r="B39" s="6"/>
      <c r="C39" s="9"/>
    </row>
    <row r="40" spans="1:5" x14ac:dyDescent="0.3">
      <c r="A40" s="1"/>
      <c r="C40" s="3"/>
      <c r="E40" s="5"/>
    </row>
    <row r="41" spans="1:5" x14ac:dyDescent="0.3">
      <c r="C41" s="3"/>
      <c r="E41" s="5"/>
    </row>
    <row r="42" spans="1:5" x14ac:dyDescent="0.3">
      <c r="C42" s="3"/>
      <c r="E42" s="5"/>
    </row>
  </sheetData>
  <pageMargins left="0.7" right="0.7" top="0.75" bottom="0.75" header="0.3" footer="0.3"/>
  <pageSetup orientation="portrait" r:id="rId1"/>
  <headerFooter>
    <oddHeader>&amp;L&amp;"-,Bold"&amp;14RACE#4&amp;C&amp;"-,Bold"&amp;14 1 Mile                     3:15pm&amp;R&amp;"-,Bold"&amp;14Purse $ 4,000.00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J10" sqref="J10"/>
    </sheetView>
  </sheetViews>
  <sheetFormatPr defaultColWidth="8.85546875" defaultRowHeight="16.5" x14ac:dyDescent="0.3"/>
  <cols>
    <col min="1" max="1" width="10.7109375" style="4" bestFit="1" customWidth="1"/>
    <col min="2" max="2" width="8.140625" style="2" bestFit="1" customWidth="1"/>
    <col min="3" max="3" width="14.140625" style="2" customWidth="1"/>
    <col min="4" max="4" width="4.28515625" style="2" bestFit="1" customWidth="1"/>
    <col min="5" max="5" width="5.42578125" style="2" bestFit="1" customWidth="1"/>
    <col min="6" max="6" width="14.42578125" style="2" bestFit="1" customWidth="1"/>
    <col min="7" max="7" width="12" style="2" bestFit="1" customWidth="1"/>
    <col min="8" max="8" width="8.5703125" style="2" bestFit="1" customWidth="1"/>
    <col min="9" max="9" width="8.28515625" style="2" bestFit="1" customWidth="1"/>
    <col min="10" max="10" width="6.28515625" style="2" bestFit="1" customWidth="1"/>
    <col min="11" max="11" width="45.28515625" style="2" bestFit="1" customWidth="1"/>
    <col min="12" max="16384" width="8.85546875" style="2"/>
  </cols>
  <sheetData>
    <row r="1" spans="1:11" x14ac:dyDescent="0.3">
      <c r="B1" s="6">
        <v>1</v>
      </c>
      <c r="C1" s="9" t="s">
        <v>143</v>
      </c>
      <c r="I1" s="2">
        <v>120</v>
      </c>
      <c r="J1" s="2" t="s">
        <v>11</v>
      </c>
    </row>
    <row r="2" spans="1:11" x14ac:dyDescent="0.3">
      <c r="A2" s="1"/>
      <c r="C2" s="7" t="s">
        <v>8</v>
      </c>
      <c r="D2" s="5" t="s">
        <v>18</v>
      </c>
    </row>
    <row r="3" spans="1:11" x14ac:dyDescent="0.3">
      <c r="C3" s="7" t="s">
        <v>10</v>
      </c>
      <c r="D3" s="5" t="s">
        <v>35</v>
      </c>
    </row>
    <row r="4" spans="1:11" x14ac:dyDescent="0.3">
      <c r="C4" s="7" t="s">
        <v>9</v>
      </c>
      <c r="D4" s="5" t="s">
        <v>19</v>
      </c>
    </row>
    <row r="5" spans="1:11" x14ac:dyDescent="0.3">
      <c r="A5" s="11" t="s">
        <v>53</v>
      </c>
      <c r="B5" s="12" t="s">
        <v>1</v>
      </c>
      <c r="C5" s="12" t="s">
        <v>2</v>
      </c>
      <c r="D5" s="12" t="s">
        <v>57</v>
      </c>
      <c r="E5" s="12" t="s">
        <v>3</v>
      </c>
      <c r="F5" s="12" t="s">
        <v>61</v>
      </c>
      <c r="G5" s="12" t="s">
        <v>5</v>
      </c>
      <c r="H5" s="12" t="s">
        <v>6</v>
      </c>
      <c r="I5" s="12" t="s">
        <v>7</v>
      </c>
      <c r="J5" s="12" t="s">
        <v>54</v>
      </c>
      <c r="K5" s="12" t="s">
        <v>115</v>
      </c>
    </row>
    <row r="6" spans="1:11" x14ac:dyDescent="0.3">
      <c r="A6" s="11">
        <v>41007</v>
      </c>
      <c r="B6" s="12">
        <v>10</v>
      </c>
      <c r="C6" s="12" t="s">
        <v>52</v>
      </c>
      <c r="D6" s="12" t="s">
        <v>109</v>
      </c>
      <c r="E6" s="12">
        <v>6</v>
      </c>
      <c r="F6" s="12" t="s">
        <v>103</v>
      </c>
      <c r="G6" s="13">
        <v>22500</v>
      </c>
      <c r="H6" s="12"/>
      <c r="I6" s="12" t="s">
        <v>104</v>
      </c>
      <c r="J6" s="12" t="s">
        <v>85</v>
      </c>
      <c r="K6" s="14" t="s">
        <v>111</v>
      </c>
    </row>
    <row r="7" spans="1:11" x14ac:dyDescent="0.3">
      <c r="A7" s="11">
        <v>40923</v>
      </c>
      <c r="B7" s="12">
        <v>4</v>
      </c>
      <c r="C7" s="12" t="s">
        <v>52</v>
      </c>
      <c r="D7" s="12" t="s">
        <v>109</v>
      </c>
      <c r="E7" s="12">
        <v>6</v>
      </c>
      <c r="F7" s="12" t="s">
        <v>108</v>
      </c>
      <c r="G7" s="13">
        <v>10000</v>
      </c>
      <c r="H7" s="12"/>
      <c r="I7" s="12" t="s">
        <v>55</v>
      </c>
      <c r="J7" s="12" t="s">
        <v>106</v>
      </c>
      <c r="K7" s="14" t="s">
        <v>110</v>
      </c>
    </row>
    <row r="8" spans="1:11" x14ac:dyDescent="0.3">
      <c r="G8" s="8"/>
    </row>
    <row r="9" spans="1:11" x14ac:dyDescent="0.3">
      <c r="B9" s="6">
        <v>2</v>
      </c>
      <c r="C9" s="9" t="s">
        <v>144</v>
      </c>
      <c r="I9" s="2">
        <v>120</v>
      </c>
      <c r="J9" s="2" t="s">
        <v>11</v>
      </c>
    </row>
    <row r="10" spans="1:11" x14ac:dyDescent="0.3">
      <c r="A10" s="1"/>
      <c r="C10" s="7" t="s">
        <v>8</v>
      </c>
      <c r="D10" s="5" t="s">
        <v>147</v>
      </c>
    </row>
    <row r="11" spans="1:11" x14ac:dyDescent="0.3">
      <c r="C11" s="7" t="s">
        <v>10</v>
      </c>
      <c r="D11" s="5" t="s">
        <v>24</v>
      </c>
    </row>
    <row r="12" spans="1:11" x14ac:dyDescent="0.3">
      <c r="C12" s="7" t="s">
        <v>9</v>
      </c>
      <c r="D12" s="5" t="s">
        <v>114</v>
      </c>
      <c r="K12" s="5"/>
    </row>
    <row r="13" spans="1:11" x14ac:dyDescent="0.3">
      <c r="A13" s="11" t="s">
        <v>53</v>
      </c>
      <c r="B13" s="12" t="s">
        <v>1</v>
      </c>
      <c r="C13" s="12" t="s">
        <v>2</v>
      </c>
      <c r="D13" s="12" t="s">
        <v>57</v>
      </c>
      <c r="E13" s="12" t="s">
        <v>3</v>
      </c>
      <c r="F13" s="12" t="s">
        <v>61</v>
      </c>
      <c r="G13" s="12" t="s">
        <v>5</v>
      </c>
      <c r="H13" s="12" t="s">
        <v>6</v>
      </c>
      <c r="I13" s="12" t="s">
        <v>7</v>
      </c>
      <c r="J13" s="12" t="s">
        <v>54</v>
      </c>
      <c r="K13" s="12" t="s">
        <v>115</v>
      </c>
    </row>
    <row r="14" spans="1:11" x14ac:dyDescent="0.3">
      <c r="A14" s="11">
        <v>41007</v>
      </c>
      <c r="B14" s="12">
        <v>7</v>
      </c>
      <c r="C14" s="12" t="s">
        <v>52</v>
      </c>
      <c r="D14" s="12" t="s">
        <v>58</v>
      </c>
      <c r="E14" s="12">
        <v>5</v>
      </c>
      <c r="F14" s="12" t="s">
        <v>103</v>
      </c>
      <c r="G14" s="13">
        <v>22500</v>
      </c>
      <c r="H14" s="12"/>
      <c r="I14" s="12" t="s">
        <v>104</v>
      </c>
      <c r="J14" s="12" t="s">
        <v>85</v>
      </c>
      <c r="K14" s="14" t="s">
        <v>112</v>
      </c>
    </row>
    <row r="15" spans="1:11" x14ac:dyDescent="0.3">
      <c r="A15" s="11">
        <v>40923</v>
      </c>
      <c r="B15" s="12">
        <v>4</v>
      </c>
      <c r="C15" s="12" t="s">
        <v>48</v>
      </c>
      <c r="D15" s="12" t="s">
        <v>58</v>
      </c>
      <c r="E15" s="12">
        <v>5</v>
      </c>
      <c r="F15" s="12" t="s">
        <v>101</v>
      </c>
      <c r="G15" s="13">
        <v>4000</v>
      </c>
      <c r="H15" s="12"/>
      <c r="I15" s="12" t="s">
        <v>105</v>
      </c>
      <c r="J15" s="12" t="s">
        <v>85</v>
      </c>
      <c r="K15" s="14" t="s">
        <v>113</v>
      </c>
    </row>
    <row r="16" spans="1:11" x14ac:dyDescent="0.3">
      <c r="G16" s="8"/>
      <c r="K16" s="5"/>
    </row>
    <row r="17" spans="1:11" x14ac:dyDescent="0.3">
      <c r="B17" s="6">
        <v>3</v>
      </c>
      <c r="C17" s="9" t="s">
        <v>145</v>
      </c>
      <c r="I17" s="2">
        <v>120</v>
      </c>
      <c r="J17" s="2" t="s">
        <v>11</v>
      </c>
      <c r="K17" s="5"/>
    </row>
    <row r="18" spans="1:11" x14ac:dyDescent="0.3">
      <c r="A18" s="1"/>
      <c r="C18" s="7" t="s">
        <v>8</v>
      </c>
      <c r="D18" s="5" t="s">
        <v>90</v>
      </c>
      <c r="K18" s="5"/>
    </row>
    <row r="19" spans="1:11" x14ac:dyDescent="0.3">
      <c r="C19" s="7" t="s">
        <v>10</v>
      </c>
      <c r="D19" s="5" t="s">
        <v>92</v>
      </c>
      <c r="K19" s="5"/>
    </row>
    <row r="20" spans="1:11" x14ac:dyDescent="0.3">
      <c r="C20" s="7" t="s">
        <v>9</v>
      </c>
      <c r="D20" s="5" t="s">
        <v>107</v>
      </c>
      <c r="K20" s="5"/>
    </row>
    <row r="21" spans="1:11" x14ac:dyDescent="0.3">
      <c r="A21" s="11" t="s">
        <v>53</v>
      </c>
      <c r="B21" s="12" t="s">
        <v>1</v>
      </c>
      <c r="C21" s="12" t="s">
        <v>2</v>
      </c>
      <c r="D21" s="12" t="s">
        <v>57</v>
      </c>
      <c r="E21" s="12" t="s">
        <v>3</v>
      </c>
      <c r="F21" s="12" t="s">
        <v>61</v>
      </c>
      <c r="G21" s="12" t="s">
        <v>5</v>
      </c>
      <c r="H21" s="12" t="s">
        <v>6</v>
      </c>
      <c r="I21" s="12" t="s">
        <v>7</v>
      </c>
      <c r="J21" s="12" t="s">
        <v>54</v>
      </c>
      <c r="K21" s="12" t="s">
        <v>115</v>
      </c>
    </row>
    <row r="22" spans="1:11" x14ac:dyDescent="0.3">
      <c r="A22" s="11">
        <v>41026</v>
      </c>
      <c r="B22" s="12">
        <v>10</v>
      </c>
      <c r="C22" s="12" t="s">
        <v>52</v>
      </c>
      <c r="D22" s="12" t="s">
        <v>58</v>
      </c>
      <c r="E22" s="12">
        <v>5</v>
      </c>
      <c r="F22" s="12" t="s">
        <v>103</v>
      </c>
      <c r="G22" s="13">
        <v>22500</v>
      </c>
      <c r="H22" s="12"/>
      <c r="I22" s="12" t="s">
        <v>104</v>
      </c>
      <c r="J22" s="12" t="s">
        <v>102</v>
      </c>
      <c r="K22" s="14" t="s">
        <v>111</v>
      </c>
    </row>
    <row r="23" spans="1:11" x14ac:dyDescent="0.3">
      <c r="A23" s="11">
        <v>40923</v>
      </c>
      <c r="B23" s="12">
        <v>5</v>
      </c>
      <c r="C23" s="12" t="s">
        <v>52</v>
      </c>
      <c r="D23" s="12" t="s">
        <v>58</v>
      </c>
      <c r="E23" s="12">
        <v>5</v>
      </c>
      <c r="F23" s="12" t="s">
        <v>108</v>
      </c>
      <c r="G23" s="13">
        <v>10000</v>
      </c>
      <c r="H23" s="12"/>
      <c r="I23" s="12" t="s">
        <v>55</v>
      </c>
      <c r="J23" s="12" t="s">
        <v>102</v>
      </c>
      <c r="K23" s="14" t="s">
        <v>110</v>
      </c>
    </row>
    <row r="24" spans="1:11" x14ac:dyDescent="0.3">
      <c r="B24" s="6"/>
      <c r="C24" s="9"/>
      <c r="K24" s="5"/>
    </row>
    <row r="25" spans="1:11" x14ac:dyDescent="0.3">
      <c r="A25" s="1"/>
      <c r="C25" s="5"/>
      <c r="E25" s="5"/>
      <c r="K25" s="5"/>
    </row>
    <row r="26" spans="1:11" x14ac:dyDescent="0.3">
      <c r="C26" s="5"/>
      <c r="E26" s="5"/>
    </row>
    <row r="27" spans="1:11" x14ac:dyDescent="0.3">
      <c r="C27" s="5"/>
      <c r="E27" s="5"/>
    </row>
    <row r="31" spans="1:11" x14ac:dyDescent="0.3">
      <c r="B31" s="6"/>
      <c r="C31" s="9"/>
    </row>
    <row r="32" spans="1:11" x14ac:dyDescent="0.3">
      <c r="A32" s="1"/>
      <c r="C32" s="3"/>
      <c r="E32" s="5"/>
    </row>
    <row r="33" spans="1:5" x14ac:dyDescent="0.3">
      <c r="C33" s="3"/>
      <c r="E33" s="5"/>
    </row>
    <row r="34" spans="1:5" x14ac:dyDescent="0.3">
      <c r="C34" s="3"/>
      <c r="E34" s="5"/>
    </row>
    <row r="38" spans="1:5" x14ac:dyDescent="0.3">
      <c r="B38" s="6"/>
      <c r="C38" s="9"/>
    </row>
    <row r="39" spans="1:5" x14ac:dyDescent="0.3">
      <c r="A39" s="1"/>
      <c r="C39" s="3"/>
      <c r="E39" s="5"/>
    </row>
    <row r="40" spans="1:5" x14ac:dyDescent="0.3">
      <c r="C40" s="3"/>
      <c r="E40" s="5"/>
    </row>
    <row r="41" spans="1:5" x14ac:dyDescent="0.3">
      <c r="C41" s="3"/>
      <c r="E41" s="5"/>
    </row>
    <row r="45" spans="1:5" x14ac:dyDescent="0.3">
      <c r="B45" s="6"/>
      <c r="C45" s="9"/>
    </row>
    <row r="46" spans="1:5" x14ac:dyDescent="0.3">
      <c r="A46" s="1"/>
      <c r="C46" s="3"/>
      <c r="E46" s="5"/>
    </row>
    <row r="47" spans="1:5" x14ac:dyDescent="0.3">
      <c r="C47" s="3"/>
      <c r="E47" s="5"/>
    </row>
    <row r="48" spans="1:5" x14ac:dyDescent="0.3">
      <c r="C48" s="3"/>
      <c r="E48" s="5"/>
    </row>
  </sheetData>
  <pageMargins left="0.7" right="0.7" top="0.75" bottom="0.75" header="0.3" footer="0.3"/>
  <pageSetup orientation="portrait" r:id="rId1"/>
  <headerFooter>
    <oddHeader>&amp;L&amp;"-,Bold"&amp;14RACE#5&amp;C&amp;"-,Bold"&amp;14 6 1/2 Furlong           4:00pm&amp;R&amp;"-,Bold"&amp;14Purse $ 5,000.00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J10" sqref="J10"/>
    </sheetView>
  </sheetViews>
  <sheetFormatPr defaultRowHeight="15" x14ac:dyDescent="0.25"/>
  <cols>
    <col min="1" max="1" width="10.7109375" style="10" bestFit="1" customWidth="1"/>
    <col min="2" max="2" width="8.140625" style="10" bestFit="1" customWidth="1"/>
    <col min="3" max="3" width="14" style="10" customWidth="1"/>
    <col min="4" max="4" width="4.28515625" style="10" bestFit="1" customWidth="1"/>
    <col min="5" max="5" width="5.42578125" style="10" bestFit="1" customWidth="1"/>
    <col min="6" max="6" width="14.42578125" style="10" bestFit="1" customWidth="1"/>
    <col min="7" max="7" width="12" style="10" bestFit="1" customWidth="1"/>
    <col min="8" max="8" width="8.5703125" style="10" bestFit="1" customWidth="1"/>
    <col min="9" max="9" width="8.28515625" style="10" bestFit="1" customWidth="1"/>
    <col min="10" max="10" width="6.28515625" style="10" bestFit="1" customWidth="1"/>
    <col min="11" max="11" width="45.28515625" style="10" bestFit="1" customWidth="1"/>
    <col min="12" max="16384" width="9.140625" style="10"/>
  </cols>
  <sheetData>
    <row r="1" spans="1:11" ht="16.5" x14ac:dyDescent="0.3">
      <c r="A1" s="4"/>
      <c r="B1" s="6">
        <v>1</v>
      </c>
      <c r="C1" s="9" t="s">
        <v>142</v>
      </c>
      <c r="D1" s="2"/>
      <c r="E1" s="2"/>
      <c r="F1" s="2"/>
      <c r="G1" s="2"/>
      <c r="H1" s="2"/>
      <c r="I1" s="2">
        <v>120</v>
      </c>
      <c r="J1" s="2" t="s">
        <v>11</v>
      </c>
      <c r="K1" s="2"/>
    </row>
    <row r="2" spans="1:11" ht="16.5" x14ac:dyDescent="0.3">
      <c r="A2" s="1"/>
      <c r="B2" s="2"/>
      <c r="C2" s="5" t="s">
        <v>8</v>
      </c>
      <c r="D2" s="5" t="s">
        <v>18</v>
      </c>
      <c r="F2" s="2"/>
      <c r="G2" s="2"/>
      <c r="H2" s="2"/>
      <c r="I2" s="2"/>
      <c r="J2" s="2"/>
      <c r="K2" s="2"/>
    </row>
    <row r="3" spans="1:11" ht="16.5" x14ac:dyDescent="0.3">
      <c r="A3" s="4"/>
      <c r="B3" s="2"/>
      <c r="C3" s="5" t="s">
        <v>10</v>
      </c>
      <c r="D3" s="5" t="s">
        <v>35</v>
      </c>
      <c r="F3" s="2"/>
      <c r="G3" s="2"/>
      <c r="H3" s="2"/>
      <c r="I3" s="2"/>
      <c r="J3" s="2"/>
      <c r="K3" s="2"/>
    </row>
    <row r="4" spans="1:11" ht="16.5" x14ac:dyDescent="0.3">
      <c r="A4" s="4"/>
      <c r="B4" s="2"/>
      <c r="C4" s="5" t="s">
        <v>9</v>
      </c>
      <c r="D4" s="5" t="s">
        <v>19</v>
      </c>
      <c r="F4" s="2"/>
      <c r="G4" s="2"/>
      <c r="H4" s="2"/>
      <c r="I4" s="2"/>
      <c r="J4" s="2"/>
      <c r="K4" s="2"/>
    </row>
    <row r="5" spans="1:11" ht="16.5" x14ac:dyDescent="0.3">
      <c r="A5" s="11" t="s">
        <v>53</v>
      </c>
      <c r="B5" s="12" t="s">
        <v>1</v>
      </c>
      <c r="C5" s="12" t="s">
        <v>2</v>
      </c>
      <c r="D5" s="12" t="s">
        <v>57</v>
      </c>
      <c r="E5" s="12" t="s">
        <v>3</v>
      </c>
      <c r="F5" s="12" t="s">
        <v>61</v>
      </c>
      <c r="G5" s="12" t="s">
        <v>5</v>
      </c>
      <c r="H5" s="12" t="s">
        <v>6</v>
      </c>
      <c r="I5" s="12" t="s">
        <v>7</v>
      </c>
      <c r="J5" s="12" t="s">
        <v>54</v>
      </c>
      <c r="K5" s="12" t="s">
        <v>115</v>
      </c>
    </row>
    <row r="6" spans="1:11" ht="16.5" x14ac:dyDescent="0.3">
      <c r="A6" s="11">
        <v>41007</v>
      </c>
      <c r="B6" s="12">
        <v>10</v>
      </c>
      <c r="C6" s="12" t="s">
        <v>52</v>
      </c>
      <c r="D6" s="12" t="s">
        <v>109</v>
      </c>
      <c r="E6" s="12">
        <v>6</v>
      </c>
      <c r="F6" s="12" t="s">
        <v>103</v>
      </c>
      <c r="G6" s="13">
        <v>22500</v>
      </c>
      <c r="H6" s="12"/>
      <c r="I6" s="12" t="s">
        <v>104</v>
      </c>
      <c r="J6" s="12" t="s">
        <v>85</v>
      </c>
      <c r="K6" s="14" t="s">
        <v>111</v>
      </c>
    </row>
    <row r="7" spans="1:11" ht="16.5" x14ac:dyDescent="0.3">
      <c r="A7" s="11">
        <v>40923</v>
      </c>
      <c r="B7" s="12">
        <v>4</v>
      </c>
      <c r="C7" s="12" t="s">
        <v>52</v>
      </c>
      <c r="D7" s="12" t="s">
        <v>109</v>
      </c>
      <c r="E7" s="12">
        <v>6</v>
      </c>
      <c r="F7" s="12" t="s">
        <v>108</v>
      </c>
      <c r="G7" s="13">
        <v>10000</v>
      </c>
      <c r="H7" s="12"/>
      <c r="I7" s="12" t="s">
        <v>55</v>
      </c>
      <c r="J7" s="12" t="s">
        <v>106</v>
      </c>
      <c r="K7" s="14" t="s">
        <v>110</v>
      </c>
    </row>
    <row r="8" spans="1:11" ht="16.5" x14ac:dyDescent="0.3">
      <c r="A8" s="4"/>
      <c r="B8" s="2"/>
      <c r="C8" s="2"/>
      <c r="D8" s="2"/>
      <c r="E8" s="2"/>
      <c r="F8" s="2"/>
      <c r="G8" s="8"/>
      <c r="H8" s="2"/>
      <c r="I8" s="2"/>
      <c r="J8" s="2"/>
      <c r="K8" s="5"/>
    </row>
    <row r="9" spans="1:11" ht="16.5" x14ac:dyDescent="0.3">
      <c r="A9" s="4"/>
      <c r="B9" s="6">
        <v>2</v>
      </c>
      <c r="C9" s="9" t="s">
        <v>134</v>
      </c>
      <c r="D9" s="2"/>
      <c r="E9" s="2"/>
      <c r="F9" s="2"/>
      <c r="G9" s="2"/>
      <c r="H9" s="2"/>
      <c r="I9" s="2">
        <v>120</v>
      </c>
      <c r="J9" s="2" t="s">
        <v>11</v>
      </c>
    </row>
    <row r="10" spans="1:11" ht="16.5" x14ac:dyDescent="0.3">
      <c r="A10" s="1"/>
      <c r="B10" s="2"/>
      <c r="C10" s="5" t="s">
        <v>8</v>
      </c>
      <c r="D10" s="5" t="s">
        <v>147</v>
      </c>
      <c r="F10" s="2"/>
      <c r="G10" s="2"/>
      <c r="H10" s="2"/>
      <c r="I10" s="2"/>
      <c r="J10" s="2"/>
      <c r="K10" s="2"/>
    </row>
    <row r="11" spans="1:11" ht="16.5" x14ac:dyDescent="0.3">
      <c r="A11" s="4"/>
      <c r="B11" s="2"/>
      <c r="C11" s="5" t="s">
        <v>10</v>
      </c>
      <c r="D11" s="5" t="s">
        <v>24</v>
      </c>
      <c r="F11" s="2"/>
      <c r="G11" s="2"/>
      <c r="H11" s="2"/>
      <c r="I11" s="2"/>
      <c r="J11" s="2"/>
      <c r="K11" s="2"/>
    </row>
    <row r="12" spans="1:11" ht="16.5" x14ac:dyDescent="0.3">
      <c r="A12" s="4"/>
      <c r="B12" s="2"/>
      <c r="C12" s="5" t="s">
        <v>9</v>
      </c>
      <c r="D12" s="5" t="s">
        <v>114</v>
      </c>
      <c r="F12" s="2"/>
      <c r="G12" s="2"/>
      <c r="H12" s="2"/>
      <c r="I12" s="2"/>
      <c r="J12" s="2"/>
      <c r="K12" s="5"/>
    </row>
    <row r="13" spans="1:11" ht="16.5" x14ac:dyDescent="0.3">
      <c r="A13" s="11" t="s">
        <v>53</v>
      </c>
      <c r="B13" s="12" t="s">
        <v>1</v>
      </c>
      <c r="C13" s="12" t="s">
        <v>2</v>
      </c>
      <c r="D13" s="12" t="s">
        <v>57</v>
      </c>
      <c r="E13" s="12" t="s">
        <v>3</v>
      </c>
      <c r="F13" s="12" t="s">
        <v>61</v>
      </c>
      <c r="G13" s="12" t="s">
        <v>5</v>
      </c>
      <c r="H13" s="12" t="s">
        <v>6</v>
      </c>
      <c r="I13" s="12" t="s">
        <v>7</v>
      </c>
      <c r="J13" s="12" t="s">
        <v>54</v>
      </c>
      <c r="K13" s="12" t="s">
        <v>115</v>
      </c>
    </row>
    <row r="14" spans="1:11" ht="16.5" x14ac:dyDescent="0.3">
      <c r="A14" s="11">
        <v>41007</v>
      </c>
      <c r="B14" s="12">
        <v>7</v>
      </c>
      <c r="C14" s="12" t="s">
        <v>52</v>
      </c>
      <c r="D14" s="12" t="s">
        <v>58</v>
      </c>
      <c r="E14" s="12">
        <v>5</v>
      </c>
      <c r="F14" s="12" t="s">
        <v>103</v>
      </c>
      <c r="G14" s="13">
        <v>22500</v>
      </c>
      <c r="H14" s="12"/>
      <c r="I14" s="12" t="s">
        <v>104</v>
      </c>
      <c r="J14" s="12" t="s">
        <v>85</v>
      </c>
      <c r="K14" s="14" t="s">
        <v>112</v>
      </c>
    </row>
    <row r="15" spans="1:11" ht="16.5" x14ac:dyDescent="0.3">
      <c r="A15" s="11">
        <v>40923</v>
      </c>
      <c r="B15" s="12">
        <v>4</v>
      </c>
      <c r="C15" s="12" t="s">
        <v>48</v>
      </c>
      <c r="D15" s="12" t="s">
        <v>58</v>
      </c>
      <c r="E15" s="12">
        <v>5</v>
      </c>
      <c r="F15" s="12" t="s">
        <v>101</v>
      </c>
      <c r="G15" s="13">
        <v>4000</v>
      </c>
      <c r="H15" s="12"/>
      <c r="I15" s="12" t="s">
        <v>105</v>
      </c>
      <c r="J15" s="12" t="s">
        <v>85</v>
      </c>
      <c r="K15" s="14" t="s">
        <v>113</v>
      </c>
    </row>
    <row r="16" spans="1:11" ht="16.5" x14ac:dyDescent="0.3">
      <c r="A16" s="4"/>
      <c r="B16" s="2"/>
      <c r="C16" s="2"/>
      <c r="D16" s="2"/>
      <c r="E16" s="2"/>
      <c r="F16" s="2"/>
      <c r="G16" s="8"/>
      <c r="H16" s="2"/>
      <c r="I16" s="2"/>
      <c r="J16" s="2"/>
      <c r="K16" s="5"/>
    </row>
    <row r="17" spans="1:11" ht="16.5" x14ac:dyDescent="0.3">
      <c r="A17" s="4"/>
      <c r="B17" s="6">
        <v>3</v>
      </c>
      <c r="C17" s="9" t="s">
        <v>135</v>
      </c>
      <c r="D17" s="2"/>
      <c r="E17" s="2"/>
      <c r="F17" s="2"/>
      <c r="G17" s="2"/>
      <c r="H17" s="2"/>
      <c r="I17" s="2">
        <v>120</v>
      </c>
      <c r="J17" s="2" t="s">
        <v>11</v>
      </c>
    </row>
    <row r="18" spans="1:11" ht="16.5" x14ac:dyDescent="0.3">
      <c r="A18" s="1"/>
      <c r="B18" s="2"/>
      <c r="C18" s="5" t="s">
        <v>8</v>
      </c>
      <c r="D18" s="5" t="s">
        <v>90</v>
      </c>
      <c r="F18" s="2"/>
      <c r="G18" s="2"/>
      <c r="H18" s="2"/>
      <c r="I18" s="2"/>
      <c r="J18" s="2"/>
      <c r="K18" s="5"/>
    </row>
    <row r="19" spans="1:11" ht="16.5" x14ac:dyDescent="0.3">
      <c r="A19" s="4"/>
      <c r="B19" s="2"/>
      <c r="C19" s="5" t="s">
        <v>10</v>
      </c>
      <c r="D19" s="5" t="s">
        <v>92</v>
      </c>
      <c r="F19" s="2"/>
      <c r="G19" s="2"/>
      <c r="H19" s="2"/>
      <c r="I19" s="2"/>
      <c r="J19" s="2"/>
      <c r="K19" s="5"/>
    </row>
    <row r="20" spans="1:11" ht="16.5" x14ac:dyDescent="0.3">
      <c r="A20" s="4"/>
      <c r="B20" s="2"/>
      <c r="C20" s="5" t="s">
        <v>9</v>
      </c>
      <c r="D20" s="5" t="s">
        <v>107</v>
      </c>
      <c r="F20" s="2"/>
      <c r="G20" s="2"/>
      <c r="H20" s="2"/>
      <c r="I20" s="2"/>
      <c r="J20" s="2"/>
      <c r="K20" s="5"/>
    </row>
    <row r="21" spans="1:11" ht="16.5" x14ac:dyDescent="0.3">
      <c r="A21" s="11" t="s">
        <v>53</v>
      </c>
      <c r="B21" s="12" t="s">
        <v>1</v>
      </c>
      <c r="C21" s="12" t="s">
        <v>2</v>
      </c>
      <c r="D21" s="12" t="s">
        <v>57</v>
      </c>
      <c r="E21" s="12" t="s">
        <v>3</v>
      </c>
      <c r="F21" s="12" t="s">
        <v>61</v>
      </c>
      <c r="G21" s="12" t="s">
        <v>5</v>
      </c>
      <c r="H21" s="12" t="s">
        <v>6</v>
      </c>
      <c r="I21" s="12" t="s">
        <v>7</v>
      </c>
      <c r="J21" s="12" t="s">
        <v>54</v>
      </c>
      <c r="K21" s="12" t="s">
        <v>115</v>
      </c>
    </row>
    <row r="22" spans="1:11" ht="16.5" x14ac:dyDescent="0.3">
      <c r="A22" s="11">
        <v>41026</v>
      </c>
      <c r="B22" s="12">
        <v>10</v>
      </c>
      <c r="C22" s="12" t="s">
        <v>52</v>
      </c>
      <c r="D22" s="12" t="s">
        <v>58</v>
      </c>
      <c r="E22" s="12">
        <v>5</v>
      </c>
      <c r="F22" s="12" t="s">
        <v>103</v>
      </c>
      <c r="G22" s="13">
        <v>22500</v>
      </c>
      <c r="H22" s="12"/>
      <c r="I22" s="12" t="s">
        <v>104</v>
      </c>
      <c r="J22" s="12" t="s">
        <v>102</v>
      </c>
      <c r="K22" s="14" t="s">
        <v>111</v>
      </c>
    </row>
    <row r="23" spans="1:11" ht="16.5" x14ac:dyDescent="0.3">
      <c r="A23" s="11">
        <v>40923</v>
      </c>
      <c r="B23" s="12">
        <v>5</v>
      </c>
      <c r="C23" s="12" t="s">
        <v>52</v>
      </c>
      <c r="D23" s="12" t="s">
        <v>58</v>
      </c>
      <c r="E23" s="12">
        <v>5</v>
      </c>
      <c r="F23" s="12" t="s">
        <v>108</v>
      </c>
      <c r="G23" s="13">
        <v>10000</v>
      </c>
      <c r="H23" s="12"/>
      <c r="I23" s="12" t="s">
        <v>55</v>
      </c>
      <c r="J23" s="12" t="s">
        <v>102</v>
      </c>
      <c r="K23" s="14" t="s">
        <v>110</v>
      </c>
    </row>
    <row r="24" spans="1:11" ht="16.5" x14ac:dyDescent="0.3">
      <c r="A24" s="4"/>
      <c r="B24" s="2"/>
      <c r="C24" s="2"/>
      <c r="D24" s="2"/>
      <c r="E24" s="2"/>
      <c r="F24" s="2"/>
      <c r="G24" s="2"/>
      <c r="H24" s="2"/>
      <c r="I24" s="2"/>
    </row>
    <row r="25" spans="1:11" ht="16.5" x14ac:dyDescent="0.3">
      <c r="A25" s="4"/>
      <c r="B25" s="6">
        <v>4</v>
      </c>
      <c r="C25" s="9" t="s">
        <v>136</v>
      </c>
      <c r="D25" s="2"/>
      <c r="E25" s="2"/>
      <c r="F25" s="2"/>
      <c r="G25" s="2"/>
      <c r="H25" s="2"/>
      <c r="I25" s="2">
        <v>118</v>
      </c>
      <c r="J25" s="2" t="s">
        <v>11</v>
      </c>
    </row>
    <row r="26" spans="1:11" ht="16.5" x14ac:dyDescent="0.3">
      <c r="A26" s="1"/>
      <c r="B26" s="2"/>
      <c r="C26" s="5" t="s">
        <v>8</v>
      </c>
      <c r="D26" s="5" t="s">
        <v>66</v>
      </c>
      <c r="F26" s="2"/>
      <c r="G26" s="2"/>
      <c r="H26" s="2"/>
      <c r="I26" s="2"/>
    </row>
    <row r="27" spans="1:11" ht="16.5" x14ac:dyDescent="0.3">
      <c r="A27" s="4"/>
      <c r="B27" s="2"/>
      <c r="C27" s="5" t="s">
        <v>10</v>
      </c>
      <c r="D27" s="5" t="s">
        <v>67</v>
      </c>
      <c r="F27" s="2"/>
      <c r="G27" s="2"/>
      <c r="H27" s="2"/>
      <c r="I27" s="2"/>
    </row>
    <row r="28" spans="1:11" ht="16.5" x14ac:dyDescent="0.3">
      <c r="A28" s="4"/>
      <c r="B28" s="2"/>
      <c r="C28" s="5" t="s">
        <v>9</v>
      </c>
      <c r="D28" s="5" t="s">
        <v>68</v>
      </c>
      <c r="F28" s="2"/>
      <c r="G28" s="2"/>
      <c r="H28" s="2"/>
      <c r="I28" s="2"/>
    </row>
    <row r="29" spans="1:11" ht="16.5" x14ac:dyDescent="0.3">
      <c r="A29" s="11" t="s">
        <v>53</v>
      </c>
      <c r="B29" s="12" t="s">
        <v>1</v>
      </c>
      <c r="C29" s="12" t="s">
        <v>2</v>
      </c>
      <c r="D29" s="12" t="s">
        <v>57</v>
      </c>
      <c r="E29" s="12" t="s">
        <v>3</v>
      </c>
      <c r="F29" s="12" t="s">
        <v>61</v>
      </c>
      <c r="G29" s="12" t="s">
        <v>5</v>
      </c>
      <c r="H29" s="12" t="s">
        <v>6</v>
      </c>
      <c r="I29" s="12" t="s">
        <v>7</v>
      </c>
      <c r="J29" s="12" t="s">
        <v>54</v>
      </c>
      <c r="K29" s="12" t="s">
        <v>115</v>
      </c>
    </row>
    <row r="30" spans="1:11" ht="16.5" x14ac:dyDescent="0.3">
      <c r="A30" s="11">
        <v>41026</v>
      </c>
      <c r="B30" s="12">
        <v>10</v>
      </c>
      <c r="C30" s="12" t="s">
        <v>52</v>
      </c>
      <c r="D30" s="12" t="s">
        <v>58</v>
      </c>
      <c r="E30" s="12">
        <v>5</v>
      </c>
      <c r="F30" s="12" t="s">
        <v>103</v>
      </c>
      <c r="G30" s="13">
        <v>22500</v>
      </c>
      <c r="H30" s="12"/>
      <c r="I30" s="12" t="s">
        <v>104</v>
      </c>
      <c r="J30" s="12" t="s">
        <v>102</v>
      </c>
      <c r="K30" s="14" t="s">
        <v>111</v>
      </c>
    </row>
    <row r="31" spans="1:11" ht="16.5" x14ac:dyDescent="0.3">
      <c r="A31" s="11">
        <v>40923</v>
      </c>
      <c r="B31" s="12">
        <v>5</v>
      </c>
      <c r="C31" s="12" t="s">
        <v>52</v>
      </c>
      <c r="D31" s="12" t="s">
        <v>58</v>
      </c>
      <c r="E31" s="12">
        <v>5</v>
      </c>
      <c r="F31" s="12" t="s">
        <v>108</v>
      </c>
      <c r="G31" s="13">
        <v>10000</v>
      </c>
      <c r="H31" s="12"/>
      <c r="I31" s="12" t="s">
        <v>55</v>
      </c>
      <c r="J31" s="12" t="s">
        <v>102</v>
      </c>
      <c r="K31" s="14" t="s">
        <v>110</v>
      </c>
    </row>
    <row r="33" spans="1:11" ht="16.5" x14ac:dyDescent="0.3">
      <c r="A33" s="4"/>
      <c r="B33" s="6">
        <v>5</v>
      </c>
      <c r="C33" s="9" t="s">
        <v>133</v>
      </c>
      <c r="D33" s="2"/>
      <c r="E33" s="2"/>
      <c r="F33" s="2"/>
      <c r="G33" s="2"/>
      <c r="H33" s="2">
        <v>118</v>
      </c>
      <c r="I33" s="2" t="s">
        <v>11</v>
      </c>
      <c r="J33" s="2"/>
    </row>
    <row r="34" spans="1:11" ht="16.5" x14ac:dyDescent="0.3">
      <c r="A34" s="1"/>
      <c r="B34" s="2"/>
      <c r="C34" s="5" t="s">
        <v>8</v>
      </c>
      <c r="D34" s="5" t="s">
        <v>80</v>
      </c>
      <c r="F34" s="2"/>
      <c r="G34" s="2"/>
      <c r="H34" s="2"/>
      <c r="I34" s="2"/>
      <c r="J34" s="2"/>
    </row>
    <row r="35" spans="1:11" ht="16.5" x14ac:dyDescent="0.3">
      <c r="A35" s="4"/>
      <c r="B35" s="2"/>
      <c r="C35" s="5" t="s">
        <v>10</v>
      </c>
      <c r="D35" s="5" t="s">
        <v>82</v>
      </c>
      <c r="F35" s="2"/>
      <c r="G35" s="2"/>
      <c r="H35" s="2"/>
      <c r="I35" s="2"/>
      <c r="J35" s="2"/>
    </row>
    <row r="36" spans="1:11" ht="16.5" x14ac:dyDescent="0.3">
      <c r="A36" s="4"/>
      <c r="B36" s="2"/>
      <c r="C36" s="5" t="s">
        <v>9</v>
      </c>
      <c r="D36" s="5" t="s">
        <v>81</v>
      </c>
      <c r="F36" s="2"/>
      <c r="G36" s="2"/>
      <c r="H36" s="2"/>
      <c r="I36" s="2"/>
      <c r="J36" s="2"/>
    </row>
    <row r="37" spans="1:11" ht="16.5" x14ac:dyDescent="0.3">
      <c r="A37" s="11" t="s">
        <v>53</v>
      </c>
      <c r="B37" s="12" t="s">
        <v>1</v>
      </c>
      <c r="C37" s="12" t="s">
        <v>2</v>
      </c>
      <c r="D37" s="12" t="s">
        <v>57</v>
      </c>
      <c r="E37" s="12" t="s">
        <v>3</v>
      </c>
      <c r="F37" s="12" t="s">
        <v>61</v>
      </c>
      <c r="G37" s="12" t="s">
        <v>5</v>
      </c>
      <c r="H37" s="12" t="s">
        <v>6</v>
      </c>
      <c r="I37" s="12" t="s">
        <v>7</v>
      </c>
      <c r="J37" s="12" t="s">
        <v>54</v>
      </c>
      <c r="K37" s="12" t="s">
        <v>115</v>
      </c>
    </row>
    <row r="38" spans="1:11" ht="16.5" x14ac:dyDescent="0.3">
      <c r="A38" s="11">
        <v>41026</v>
      </c>
      <c r="B38" s="12">
        <v>5</v>
      </c>
      <c r="C38" s="12" t="s">
        <v>60</v>
      </c>
      <c r="D38" s="12" t="s">
        <v>58</v>
      </c>
      <c r="E38" s="12">
        <v>5</v>
      </c>
      <c r="F38" s="12" t="s">
        <v>83</v>
      </c>
      <c r="G38" s="13">
        <v>5400</v>
      </c>
      <c r="H38" s="12"/>
      <c r="I38" s="12" t="s">
        <v>62</v>
      </c>
      <c r="J38" s="12" t="s">
        <v>84</v>
      </c>
      <c r="K38" s="15"/>
    </row>
    <row r="40" spans="1:11" ht="16.5" x14ac:dyDescent="0.3">
      <c r="A40" s="4"/>
      <c r="B40" s="6">
        <v>6</v>
      </c>
      <c r="C40" s="9" t="s">
        <v>137</v>
      </c>
      <c r="D40" s="2"/>
      <c r="E40" s="2"/>
      <c r="F40" s="2"/>
      <c r="G40" s="2"/>
      <c r="H40" s="2">
        <v>118</v>
      </c>
      <c r="I40" s="2" t="s">
        <v>11</v>
      </c>
      <c r="J40" s="2"/>
    </row>
    <row r="41" spans="1:11" ht="16.5" x14ac:dyDescent="0.3">
      <c r="A41" s="1"/>
      <c r="B41" s="2"/>
      <c r="C41" s="5" t="s">
        <v>8</v>
      </c>
      <c r="D41" s="5" t="s">
        <v>90</v>
      </c>
      <c r="F41" s="2"/>
      <c r="G41" s="2"/>
      <c r="H41" s="2"/>
      <c r="I41" s="2"/>
      <c r="J41" s="2"/>
    </row>
    <row r="42" spans="1:11" ht="16.5" x14ac:dyDescent="0.3">
      <c r="A42" s="4"/>
      <c r="B42" s="2"/>
      <c r="C42" s="5" t="s">
        <v>10</v>
      </c>
      <c r="D42" s="5" t="s">
        <v>92</v>
      </c>
      <c r="F42" s="2"/>
      <c r="G42" s="2"/>
      <c r="H42" s="2"/>
      <c r="I42" s="2"/>
      <c r="J42" s="2"/>
    </row>
    <row r="43" spans="1:11" ht="16.5" x14ac:dyDescent="0.3">
      <c r="A43" s="4"/>
      <c r="B43" s="2"/>
      <c r="C43" s="5" t="s">
        <v>9</v>
      </c>
      <c r="D43" s="5" t="s">
        <v>91</v>
      </c>
      <c r="F43" s="2"/>
      <c r="G43" s="2"/>
      <c r="H43" s="2"/>
      <c r="I43" s="2"/>
      <c r="J43" s="2"/>
    </row>
    <row r="44" spans="1:11" ht="16.5" x14ac:dyDescent="0.3">
      <c r="A44" s="11" t="s">
        <v>53</v>
      </c>
      <c r="B44" s="12" t="s">
        <v>1</v>
      </c>
      <c r="C44" s="12" t="s">
        <v>2</v>
      </c>
      <c r="D44" s="12" t="s">
        <v>57</v>
      </c>
      <c r="E44" s="12" t="s">
        <v>3</v>
      </c>
      <c r="F44" s="12" t="s">
        <v>61</v>
      </c>
      <c r="G44" s="12" t="s">
        <v>5</v>
      </c>
      <c r="H44" s="12" t="s">
        <v>6</v>
      </c>
      <c r="I44" s="12" t="s">
        <v>7</v>
      </c>
      <c r="J44" s="12" t="s">
        <v>54</v>
      </c>
      <c r="K44" s="12" t="s">
        <v>115</v>
      </c>
    </row>
    <row r="45" spans="1:11" ht="16.5" x14ac:dyDescent="0.3">
      <c r="A45" s="11">
        <v>41026</v>
      </c>
      <c r="B45" s="12">
        <v>11</v>
      </c>
      <c r="C45" s="12" t="s">
        <v>60</v>
      </c>
      <c r="D45" s="12" t="s">
        <v>58</v>
      </c>
      <c r="E45" s="12">
        <v>6</v>
      </c>
      <c r="F45" s="12" t="s">
        <v>83</v>
      </c>
      <c r="G45" s="13">
        <v>6200</v>
      </c>
      <c r="H45" s="12"/>
      <c r="I45" s="12" t="s">
        <v>72</v>
      </c>
      <c r="J45" s="12" t="s">
        <v>89</v>
      </c>
      <c r="K45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13th January 2013</vt:lpstr>
      <vt:lpstr>Oct. 5, 2014</vt:lpstr>
      <vt:lpstr>Distribution of Prizes</vt:lpstr>
      <vt:lpstr>Race #1</vt:lpstr>
      <vt:lpstr>Race #2</vt:lpstr>
      <vt:lpstr>Race #3</vt:lpstr>
      <vt:lpstr>Race #4</vt:lpstr>
      <vt:lpstr>Race #5</vt:lpstr>
      <vt:lpstr>Race #6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Family</dc:creator>
  <cp:lastModifiedBy>oyoung</cp:lastModifiedBy>
  <cp:lastPrinted>2014-09-29T17:44:15Z</cp:lastPrinted>
  <dcterms:created xsi:type="dcterms:W3CDTF">2012-01-04T01:09:51Z</dcterms:created>
  <dcterms:modified xsi:type="dcterms:W3CDTF">2014-09-29T18:00:08Z</dcterms:modified>
</cp:coreProperties>
</file>